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Section 33\Speights, Jenny\Final Reports\Final Report 678\Print ready\"/>
    </mc:Choice>
  </mc:AlternateContent>
  <bookViews>
    <workbookView xWindow="-105" yWindow="-105" windowWidth="23250" windowHeight="12450" tabRatio="867" firstSheet="19" activeTab="19"/>
  </bookViews>
  <sheets>
    <sheet name="Summary " sheetId="10" r:id="rId1"/>
    <sheet name="Scatterplot" sheetId="12" r:id="rId2"/>
    <sheet name="NormanFrancis" sheetId="11" r:id="rId3"/>
    <sheet name="AlgiersMRT" sheetId="13" r:id="rId4"/>
    <sheet name="LafitteGreenway" sheetId="14" r:id="rId5"/>
    <sheet name="Baronne" sheetId="15" r:id="rId6"/>
    <sheet name="Wisner" sheetId="16" r:id="rId7"/>
    <sheet name="Esplanade" sheetId="17" r:id="rId8"/>
    <sheet name="Behrman" sheetId="18" r:id="rId9"/>
    <sheet name="RIG1" sheetId="19" r:id="rId10"/>
    <sheet name="RIG2" sheetId="20" r:id="rId11"/>
    <sheet name="Tammany" sheetId="21" r:id="rId12"/>
    <sheet name="MandeLake" sheetId="22" r:id="rId13"/>
    <sheet name="BRMRT - Pyro" sheetId="23" r:id="rId14"/>
    <sheet name="Dalrymple" sheetId="24" r:id="rId15"/>
    <sheet name="Nicholson" sheetId="25" r:id="rId16"/>
    <sheet name="CapHeights" sheetId="26" r:id="rId17"/>
    <sheet name="Gardere" sheetId="27" r:id="rId18"/>
    <sheet name="BRMRT-Multi" sheetId="28" r:id="rId19"/>
    <sheet name="Government" sheetId="29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1" l="1"/>
  <c r="R16" i="22"/>
  <c r="Q16" i="22"/>
  <c r="O16" i="22"/>
  <c r="N16" i="22"/>
  <c r="M16" i="22"/>
  <c r="L16" i="22"/>
  <c r="K16" i="22"/>
  <c r="J16" i="22"/>
  <c r="I16" i="22"/>
  <c r="G16" i="22"/>
  <c r="F16" i="22"/>
  <c r="E16" i="22"/>
  <c r="D16" i="22"/>
  <c r="C16" i="22"/>
  <c r="K15" i="22"/>
  <c r="K14" i="22"/>
  <c r="R14" i="21" l="1"/>
  <c r="Q14" i="21"/>
  <c r="O14" i="21"/>
  <c r="N14" i="21"/>
  <c r="M14" i="21"/>
  <c r="L14" i="21"/>
  <c r="K14" i="21"/>
  <c r="J14" i="21"/>
  <c r="I14" i="21"/>
  <c r="G14" i="21"/>
  <c r="F14" i="21"/>
  <c r="E14" i="21"/>
  <c r="D14" i="21"/>
  <c r="C14" i="21"/>
  <c r="K13" i="21"/>
  <c r="K12" i="21"/>
  <c r="F17" i="17" l="1"/>
  <c r="C17" i="17"/>
  <c r="R16" i="16" l="1"/>
  <c r="Q16" i="16"/>
  <c r="O16" i="16"/>
  <c r="N16" i="16"/>
  <c r="M16" i="16"/>
  <c r="L16" i="16"/>
  <c r="J16" i="16"/>
  <c r="I16" i="16"/>
  <c r="G16" i="16"/>
  <c r="F16" i="16"/>
  <c r="D16" i="16"/>
  <c r="C16" i="16"/>
  <c r="E16" i="16"/>
  <c r="C16" i="15"/>
  <c r="R17" i="14" l="1"/>
  <c r="Q17" i="14"/>
  <c r="O17" i="14"/>
  <c r="N17" i="14"/>
  <c r="M17" i="14"/>
  <c r="L17" i="14"/>
  <c r="J17" i="14"/>
  <c r="I17" i="14"/>
  <c r="G17" i="14"/>
  <c r="F17" i="14"/>
  <c r="E17" i="14"/>
  <c r="C17" i="14"/>
  <c r="D17" i="14"/>
  <c r="C16" i="13"/>
  <c r="E16" i="11"/>
  <c r="C12" i="28"/>
  <c r="F12" i="28"/>
  <c r="R13" i="26" l="1"/>
  <c r="Q13" i="26"/>
  <c r="O13" i="26"/>
  <c r="N13" i="26"/>
  <c r="M13" i="26"/>
  <c r="L13" i="26"/>
  <c r="K13" i="26"/>
  <c r="J13" i="26"/>
  <c r="I13" i="26"/>
  <c r="G13" i="26"/>
  <c r="F13" i="26"/>
  <c r="C13" i="26"/>
  <c r="D13" i="24"/>
  <c r="E13" i="24"/>
  <c r="F13" i="24"/>
  <c r="G13" i="24"/>
  <c r="I13" i="24"/>
  <c r="J13" i="24"/>
  <c r="L13" i="24"/>
  <c r="M13" i="24"/>
  <c r="N13" i="24"/>
  <c r="O13" i="24"/>
  <c r="Q13" i="24"/>
  <c r="R13" i="24"/>
  <c r="C12" i="24" l="1"/>
  <c r="R14" i="25" l="1"/>
  <c r="Q14" i="25"/>
  <c r="O14" i="25"/>
  <c r="N14" i="25"/>
  <c r="M14" i="25"/>
  <c r="L14" i="25"/>
  <c r="K14" i="25"/>
  <c r="J14" i="25"/>
  <c r="I14" i="25"/>
  <c r="G14" i="25"/>
  <c r="F14" i="25"/>
  <c r="E14" i="25"/>
  <c r="D14" i="25"/>
  <c r="C14" i="25"/>
  <c r="K13" i="25"/>
  <c r="K12" i="25"/>
  <c r="C12" i="25"/>
  <c r="C12" i="29" l="1"/>
  <c r="Q16" i="11" l="1"/>
  <c r="G17" i="17"/>
  <c r="I17" i="17"/>
  <c r="J17" i="17"/>
  <c r="L17" i="17"/>
  <c r="Q17" i="17"/>
  <c r="N17" i="17"/>
  <c r="O17" i="17"/>
  <c r="K16" i="17" l="1"/>
  <c r="P16" i="17"/>
  <c r="C16" i="17"/>
  <c r="C14" i="18" l="1"/>
  <c r="R12" i="29" l="1"/>
  <c r="Q12" i="29"/>
  <c r="O12" i="29"/>
  <c r="N12" i="29"/>
  <c r="M12" i="29"/>
  <c r="L12" i="29"/>
  <c r="K12" i="29"/>
  <c r="J12" i="29"/>
  <c r="I12" i="29"/>
  <c r="G12" i="29"/>
  <c r="F12" i="29"/>
  <c r="R12" i="28" l="1"/>
  <c r="Q12" i="28"/>
  <c r="O12" i="28"/>
  <c r="N12" i="28"/>
  <c r="M12" i="28"/>
  <c r="L12" i="28"/>
  <c r="J12" i="28"/>
  <c r="I12" i="28"/>
  <c r="G12" i="28"/>
  <c r="E12" i="28"/>
  <c r="D12" i="28"/>
  <c r="K11" i="28"/>
  <c r="K10" i="28"/>
  <c r="K9" i="28"/>
  <c r="K8" i="28"/>
  <c r="K7" i="28"/>
  <c r="K6" i="28"/>
  <c r="K5" i="28"/>
  <c r="K4" i="28"/>
  <c r="K12" i="28" l="1"/>
  <c r="R12" i="27" l="1"/>
  <c r="Q12" i="27"/>
  <c r="O12" i="27"/>
  <c r="N12" i="27"/>
  <c r="M12" i="27"/>
  <c r="L12" i="27"/>
  <c r="J12" i="27"/>
  <c r="I12" i="27"/>
  <c r="G12" i="27"/>
  <c r="F12" i="27"/>
  <c r="E12" i="27"/>
  <c r="D12" i="27"/>
  <c r="K11" i="27"/>
  <c r="K10" i="27"/>
  <c r="K9" i="27"/>
  <c r="K8" i="27"/>
  <c r="K7" i="27"/>
  <c r="K6" i="27"/>
  <c r="K5" i="27"/>
  <c r="C5" i="27"/>
  <c r="K4" i="27"/>
  <c r="C4" i="27"/>
  <c r="C12" i="27" s="1"/>
  <c r="K12" i="27" l="1"/>
  <c r="C11" i="26" l="1"/>
  <c r="C10" i="26"/>
  <c r="C9" i="26"/>
  <c r="C8" i="26"/>
  <c r="C7" i="26"/>
  <c r="C6" i="26"/>
  <c r="C5" i="26"/>
  <c r="C4" i="26"/>
  <c r="K11" i="25" l="1"/>
  <c r="C11" i="25"/>
  <c r="K10" i="25"/>
  <c r="K9" i="25"/>
  <c r="C9" i="25"/>
  <c r="K8" i="25"/>
  <c r="C8" i="25"/>
  <c r="K7" i="25"/>
  <c r="C7" i="25"/>
  <c r="K6" i="25"/>
  <c r="C6" i="25"/>
  <c r="K5" i="25"/>
  <c r="C5" i="25"/>
  <c r="K4" i="25"/>
  <c r="C4" i="25"/>
  <c r="C11" i="24" l="1"/>
  <c r="C10" i="24"/>
  <c r="K9" i="24"/>
  <c r="C9" i="24"/>
  <c r="K8" i="24"/>
  <c r="C8" i="24"/>
  <c r="K7" i="24"/>
  <c r="C7" i="24"/>
  <c r="K6" i="24"/>
  <c r="C6" i="24"/>
  <c r="K5" i="24"/>
  <c r="C5" i="24"/>
  <c r="K4" i="24"/>
  <c r="K13" i="24" s="1"/>
  <c r="C4" i="24"/>
  <c r="C13" i="24" s="1"/>
  <c r="R14" i="23" l="1"/>
  <c r="Q14" i="23"/>
  <c r="O14" i="23"/>
  <c r="N14" i="23"/>
  <c r="M14" i="23"/>
  <c r="L14" i="23"/>
  <c r="J14" i="23"/>
  <c r="I14" i="23"/>
  <c r="G14" i="23"/>
  <c r="F14" i="23"/>
  <c r="E14" i="23"/>
  <c r="D14" i="23"/>
  <c r="C14" i="23"/>
  <c r="K13" i="23"/>
  <c r="K12" i="23"/>
  <c r="K11" i="23"/>
  <c r="K10" i="23"/>
  <c r="K9" i="23"/>
  <c r="K8" i="23"/>
  <c r="K7" i="23"/>
  <c r="K6" i="23"/>
  <c r="K5" i="23"/>
  <c r="K4" i="23"/>
  <c r="K14" i="23" l="1"/>
  <c r="K13" i="22" l="1"/>
  <c r="K12" i="22"/>
  <c r="K11" i="22"/>
  <c r="K10" i="22"/>
  <c r="K9" i="22"/>
  <c r="K8" i="22"/>
  <c r="K7" i="22"/>
  <c r="K6" i="22"/>
  <c r="K5" i="22"/>
  <c r="K4" i="22"/>
  <c r="K11" i="21" l="1"/>
  <c r="K10" i="21"/>
  <c r="K9" i="21"/>
  <c r="K8" i="21"/>
  <c r="K7" i="21"/>
  <c r="K6" i="21"/>
  <c r="K5" i="21"/>
  <c r="K4" i="21"/>
  <c r="R14" i="20" l="1"/>
  <c r="Q14" i="20"/>
  <c r="O14" i="20"/>
  <c r="N14" i="20"/>
  <c r="M14" i="20"/>
  <c r="L14" i="20"/>
  <c r="J14" i="20"/>
  <c r="I14" i="20"/>
  <c r="G14" i="20"/>
  <c r="F14" i="20"/>
  <c r="E14" i="20"/>
  <c r="D14" i="20"/>
  <c r="C14" i="20"/>
  <c r="K13" i="20"/>
  <c r="K12" i="20"/>
  <c r="K11" i="20"/>
  <c r="K10" i="20"/>
  <c r="K9" i="20"/>
  <c r="K8" i="20"/>
  <c r="K7" i="20"/>
  <c r="K6" i="20"/>
  <c r="K5" i="20"/>
  <c r="K4" i="20"/>
  <c r="K14" i="20" l="1"/>
  <c r="R12" i="19" l="1"/>
  <c r="Q12" i="19"/>
  <c r="O12" i="19"/>
  <c r="N12" i="19"/>
  <c r="M12" i="19"/>
  <c r="L12" i="19"/>
  <c r="J12" i="19"/>
  <c r="I12" i="19"/>
  <c r="G12" i="19"/>
  <c r="F12" i="19"/>
  <c r="E12" i="19"/>
  <c r="D12" i="19"/>
  <c r="C12" i="19"/>
  <c r="K11" i="19"/>
  <c r="K10" i="19"/>
  <c r="K9" i="19"/>
  <c r="K8" i="19"/>
  <c r="K7" i="19"/>
  <c r="K6" i="19"/>
  <c r="K5" i="19"/>
  <c r="K4" i="19"/>
  <c r="K12" i="19" l="1"/>
  <c r="R16" i="18" l="1"/>
  <c r="Q16" i="18"/>
  <c r="O16" i="18"/>
  <c r="N16" i="18"/>
  <c r="M16" i="18"/>
  <c r="L16" i="18"/>
  <c r="J16" i="18"/>
  <c r="I16" i="18"/>
  <c r="G16" i="18"/>
  <c r="F16" i="18"/>
  <c r="E16" i="18"/>
  <c r="D16" i="18"/>
  <c r="K14" i="18"/>
  <c r="K13" i="18"/>
  <c r="C13" i="18"/>
  <c r="K12" i="18"/>
  <c r="C12" i="18"/>
  <c r="K11" i="18"/>
  <c r="C11" i="18"/>
  <c r="K10" i="18"/>
  <c r="C10" i="18"/>
  <c r="K9" i="18"/>
  <c r="C9" i="18"/>
  <c r="K8" i="18"/>
  <c r="C8" i="18"/>
  <c r="K7" i="18"/>
  <c r="C7" i="18"/>
  <c r="K6" i="18"/>
  <c r="C6" i="18"/>
  <c r="K5" i="18"/>
  <c r="C5" i="18"/>
  <c r="K4" i="18"/>
  <c r="C4" i="18"/>
  <c r="K16" i="18" l="1"/>
  <c r="C16" i="18"/>
  <c r="P15" i="17" l="1"/>
  <c r="P17" i="17" s="1"/>
  <c r="C15" i="17"/>
  <c r="K14" i="17"/>
  <c r="K17" i="17" s="1"/>
  <c r="C14" i="17"/>
  <c r="C13" i="17"/>
  <c r="C12" i="17"/>
  <c r="C11" i="17"/>
  <c r="C10" i="17"/>
  <c r="C9" i="17"/>
  <c r="C8" i="17"/>
  <c r="C7" i="17"/>
  <c r="C6" i="17"/>
  <c r="C5" i="17"/>
  <c r="C4" i="17"/>
  <c r="R16" i="15" l="1"/>
  <c r="Q16" i="15"/>
  <c r="O16" i="15"/>
  <c r="N16" i="15"/>
  <c r="M16" i="15"/>
  <c r="L16" i="15"/>
  <c r="K16" i="15"/>
  <c r="J16" i="15"/>
  <c r="I16" i="15"/>
  <c r="G16" i="15"/>
  <c r="F16" i="15"/>
  <c r="C15" i="15"/>
  <c r="C14" i="15"/>
  <c r="C13" i="15"/>
  <c r="C12" i="15"/>
  <c r="C11" i="15"/>
  <c r="C10" i="15"/>
  <c r="C9" i="15"/>
  <c r="C8" i="15"/>
  <c r="C7" i="15"/>
  <c r="C6" i="15"/>
  <c r="C5" i="15"/>
  <c r="C4" i="15"/>
  <c r="R16" i="13" l="1"/>
  <c r="Q16" i="13"/>
  <c r="O16" i="13"/>
  <c r="N16" i="13"/>
  <c r="M16" i="13"/>
  <c r="L16" i="13"/>
  <c r="J16" i="13"/>
  <c r="I16" i="13"/>
  <c r="G16" i="13"/>
  <c r="F16" i="13"/>
  <c r="E16" i="13"/>
  <c r="D16" i="13"/>
  <c r="R16" i="11" l="1"/>
  <c r="O16" i="11"/>
  <c r="N16" i="11"/>
  <c r="M16" i="11"/>
  <c r="L16" i="11"/>
  <c r="J16" i="11"/>
  <c r="I16" i="11"/>
  <c r="G16" i="11"/>
  <c r="F16" i="11"/>
  <c r="D16" i="11"/>
</calcChain>
</file>

<file path=xl/sharedStrings.xml><?xml version="1.0" encoding="utf-8"?>
<sst xmlns="http://schemas.openxmlformats.org/spreadsheetml/2006/main" count="1057" uniqueCount="264">
  <si>
    <t>Site Number</t>
  </si>
  <si>
    <t>Site Name</t>
  </si>
  <si>
    <t>Number of Validation Hours</t>
  </si>
  <si>
    <t>Number of Total Users Observed (in sensor field)</t>
  </si>
  <si>
    <t>Raw % Accuracy of sensor</t>
  </si>
  <si>
    <t>% observed outside sensor range</t>
  </si>
  <si>
    <t>Sensor Correction Factor</t>
  </si>
  <si>
    <t>Context Correction Factor</t>
  </si>
  <si>
    <t>Overall Site-Specific Correction Factor</t>
  </si>
  <si>
    <t>Key Issues Identified</t>
  </si>
  <si>
    <t>Bikes</t>
  </si>
  <si>
    <t>Peds</t>
  </si>
  <si>
    <t>All</t>
  </si>
  <si>
    <t>Norman Francis Parkway Trail</t>
  </si>
  <si>
    <t>Occlusion errors; some bikes misclassified as peds; scooters and wheelchairs frequent here</t>
  </si>
  <si>
    <t>Algiers MRT</t>
  </si>
  <si>
    <t>Irregular double-count of peds observed on occasion; offset by occlusion errors from groups</t>
  </si>
  <si>
    <t>Lafitte Greenway</t>
  </si>
  <si>
    <t>Occlusion errors; some bikes misclassified as peds; directional inconsistencies and misclassification more frequent in 2022</t>
  </si>
  <si>
    <t>Baronne</t>
  </si>
  <si>
    <t>significant number of bikes outside bike lane - mostly wrong way in left lane toward Canal</t>
  </si>
  <si>
    <t>Wisner</t>
  </si>
  <si>
    <t>Some inbound bikes on trail centerline mis-classified as peds</t>
  </si>
  <si>
    <t>Esplanade Ave</t>
  </si>
  <si>
    <t>Occlusion errors common; especially North side</t>
  </si>
  <si>
    <t>Behrman Park Trail</t>
  </si>
  <si>
    <t>groups of kids on bikes counted as peds; occlusion errors; activity concentrated in certain periods</t>
  </si>
  <si>
    <t>Tammany Trace</t>
  </si>
  <si>
    <t>Lots of people waking and biking on nearby streets, some coming to or from trace; some false positives detected in 2022; occasional occlusion errors</t>
  </si>
  <si>
    <t>Mandeville Lakefront</t>
  </si>
  <si>
    <t>A few on-street bikes; some peds missed on far edge of lake; occlusion errors mostly balanced by double counts during busy periods</t>
  </si>
  <si>
    <t>BR MRT - Casino</t>
  </si>
  <si>
    <t>Limited observations - intended temporary installation</t>
  </si>
  <si>
    <t>Dalrymple Drive Trail</t>
  </si>
  <si>
    <t>9 (bike); 6 (ped)</t>
  </si>
  <si>
    <t>Ped sensor disabled 8/3/21; some bikes travel on roadway</t>
  </si>
  <si>
    <t>Nicholson Trail</t>
  </si>
  <si>
    <t>Ped IN overcounts in 2020: misclassified bikes, some double/ghost counts observed; directional issues in 2022</t>
  </si>
  <si>
    <t>Capital Heights</t>
  </si>
  <si>
    <t>Occasional directional errors; OUT sensor false positives observed</t>
  </si>
  <si>
    <t>Gardere</t>
  </si>
  <si>
    <t>most peds captured; ~40% bikes on street; rare occlusion errors and occasional miss of peds at far edge of sidewalk</t>
  </si>
  <si>
    <t>RIG - 1</t>
  </si>
  <si>
    <t>occlusion only when groups are present; few bikes observed but no errors detected</t>
  </si>
  <si>
    <t>RIG - 2</t>
  </si>
  <si>
    <t>limited activity; additional observation recommended; some bikes use parallel st</t>
  </si>
  <si>
    <t>BR MRT - Water Campus</t>
  </si>
  <si>
    <t>occlusion errors; southbound bikes miss sensor</t>
  </si>
  <si>
    <t>Government St</t>
  </si>
  <si>
    <t>Limited observations; no errors detected. Some bikes on sidewalk</t>
  </si>
  <si>
    <t>Flag: &lt;8 hrs OR &lt;100 observations</t>
  </si>
  <si>
    <t>Flag: &gt;100% or &lt;95%</t>
  </si>
  <si>
    <t xml:space="preserve">Flag: &gt;10% </t>
  </si>
  <si>
    <t>Recorded</t>
  </si>
  <si>
    <t>Observed</t>
  </si>
  <si>
    <t>Location</t>
  </si>
  <si>
    <t>Hourly Total - Observed</t>
  </si>
  <si>
    <t>Hourly Total - Recorded</t>
  </si>
  <si>
    <t xml:space="preserve">Ped In - Recorded </t>
  </si>
  <si>
    <t>Ped - IN</t>
  </si>
  <si>
    <t xml:space="preserve">Ped-OUT - Recorded </t>
  </si>
  <si>
    <t>Ped - OUT</t>
  </si>
  <si>
    <t>Bike-IN - Recorded</t>
  </si>
  <si>
    <t>Bike - IN</t>
  </si>
  <si>
    <t>Bike-OUT - Recorded</t>
  </si>
  <si>
    <t>Bike - OUT</t>
  </si>
  <si>
    <t>Norman Francis</t>
  </si>
  <si>
    <t>Esplanade</t>
  </si>
  <si>
    <t>Behrman</t>
  </si>
  <si>
    <t>RIG1</t>
  </si>
  <si>
    <t>RIG2</t>
  </si>
  <si>
    <t>Dalrymple</t>
  </si>
  <si>
    <t>nicholson</t>
  </si>
  <si>
    <t>BRMRT</t>
  </si>
  <si>
    <t>Government</t>
  </si>
  <si>
    <t>Location: Norman Francis Parkway</t>
  </si>
  <si>
    <t>EcoCounter Reported Observations</t>
  </si>
  <si>
    <t>Manual Observations</t>
  </si>
  <si>
    <t>Capture Rate - Sensor Only</t>
  </si>
  <si>
    <t>Pedestrians</t>
  </si>
  <si>
    <t>Bicyclists</t>
  </si>
  <si>
    <t>Date</t>
  </si>
  <si>
    <t>Time</t>
  </si>
  <si>
    <t>TOTAL</t>
  </si>
  <si>
    <t>Ped-IN</t>
  </si>
  <si>
    <t>Ped-OUT</t>
  </si>
  <si>
    <t>Bike-IN</t>
  </si>
  <si>
    <t>Bike-OUT</t>
  </si>
  <si>
    <t>TOTAL USERS</t>
  </si>
  <si>
    <t>Outside of Sensor area</t>
  </si>
  <si>
    <t># Female</t>
  </si>
  <si>
    <t>8:00 - 9:00 AM</t>
  </si>
  <si>
    <t>Some bikes misclassified as peds</t>
  </si>
  <si>
    <t>9:00 - 10:00 AM</t>
  </si>
  <si>
    <t>5:00 - 6:00 PM</t>
  </si>
  <si>
    <t>some large groups of people walking; lots of occlusion likely</t>
  </si>
  <si>
    <t>6:00 - 7:00 PM</t>
  </si>
  <si>
    <t>1:00 - 2:00 PM</t>
  </si>
  <si>
    <t>occlusion errors, bike trailer counted as bike; people walking bikes not counted</t>
  </si>
  <si>
    <t>2:00 - 3:00 PM</t>
  </si>
  <si>
    <t>10:00 - 11:00 AM</t>
  </si>
  <si>
    <t>electric scooters/wheelchairs counted inconsistently as bike/ped; one bike counted as ped, one missed (occlusion); some ped occlusion</t>
  </si>
  <si>
    <t>Total Manual Observations</t>
  </si>
  <si>
    <t>11 hours observation</t>
  </si>
  <si>
    <t>Total - All Modes</t>
  </si>
  <si>
    <t>% Female</t>
  </si>
  <si>
    <t>Overall Correction Factor</t>
  </si>
  <si>
    <t xml:space="preserve">Occlusion errors common; outside sensor range estimate is inconsistent </t>
  </si>
  <si>
    <t>Location: Algiers Point MRT</t>
  </si>
  <si>
    <t>IN</t>
  </si>
  <si>
    <t>OUT</t>
  </si>
  <si>
    <t>a few double count peds</t>
  </si>
  <si>
    <t>3:00 - 4:00 PM</t>
  </si>
  <si>
    <t>7:00 - 8:00 AM</t>
  </si>
  <si>
    <t>groups, double counted peds</t>
  </si>
  <si>
    <t>2 wheelchairs, several roller skaters; several users observed passing several times</t>
  </si>
  <si>
    <t>4:00 - 5:00 PM</t>
  </si>
  <si>
    <t>threat of rain; a few double count peds</t>
  </si>
  <si>
    <t>some groups observed; bike directional errors observed (bike out counted as ped in)</t>
  </si>
  <si>
    <t xml:space="preserve">12 hours </t>
  </si>
  <si>
    <t>% Bicycle</t>
  </si>
  <si>
    <t>Location: Lafitte Greenway</t>
  </si>
  <si>
    <t>some rain during count period; some peds and bikes observed on lafitte st</t>
  </si>
  <si>
    <t>several large groups of people walking together; likely occlusion</t>
  </si>
  <si>
    <t>soccer game across street; group of 10 people passed by at once</t>
  </si>
  <si>
    <t>1 cyclist with trailer, a few strollers and scooters, a pedestrian with a cart, 6 cyclist pairs</t>
  </si>
  <si>
    <t xml:space="preserve">5 peds with scooters, wheelchairs, etc, </t>
  </si>
  <si>
    <t>2:00 - 2:00 PM</t>
  </si>
  <si>
    <t>3 bikes counted as pedestrians; one scooter</t>
  </si>
  <si>
    <t>3:00 - 3:00 PM</t>
  </si>
  <si>
    <t>some directional errors identified with groups; man in wheelchair not counted; a few bikes counted as peds</t>
  </si>
  <si>
    <t>Several bikes  counted as peds; faster scottes missed, slower scooters counted as ped. Directional inconsistency noted</t>
  </si>
  <si>
    <t>13 hours observations</t>
  </si>
  <si>
    <t>Location: Baronne St</t>
  </si>
  <si>
    <t>Bicycles</t>
  </si>
  <si>
    <t>Inbound</t>
  </si>
  <si>
    <t>Outbound</t>
  </si>
  <si>
    <t>Inbound (Right way)</t>
  </si>
  <si>
    <t>Outbound (wrong way)</t>
  </si>
  <si>
    <t xml:space="preserve">bikes outside of bike lane observed: 3 sidewalk, 6 on street; </t>
  </si>
  <si>
    <t>4 bikes in left lanes</t>
  </si>
  <si>
    <t>2 sidewalk, 3 left lanes; car parked in bike lane part of time</t>
  </si>
  <si>
    <t>7:00 - 8:00 PM</t>
  </si>
  <si>
    <t>11:00 - 12:00 PM</t>
  </si>
  <si>
    <t>tubes repaired - no issues identified</t>
  </si>
  <si>
    <t>12:00 - 1:00 PM</t>
  </si>
  <si>
    <t>3 left lane wrong way bikes</t>
  </si>
  <si>
    <t>minor repair to one loose tube (still appeared to be functioning); no issues observed</t>
  </si>
  <si>
    <t>11:00 -12:00 PM</t>
  </si>
  <si>
    <t>11 hours observations</t>
  </si>
  <si>
    <t>Location: Wisner Blvd</t>
  </si>
  <si>
    <t>Several bicyclists misclassified as peds, mostly fast-moving bicycles inbound in middle of path</t>
  </si>
  <si>
    <t>Several people walking their bicycles, one skateboard. Several children, two tandem bikes. Many people walking or biking in pairs (occlusion)</t>
  </si>
  <si>
    <t>several children bicycling; group of people mounted their bikes just in front of scanner during 3:00 hour</t>
  </si>
  <si>
    <t xml:space="preserve">several people passed more than once; exercise loops, e.g. </t>
  </si>
  <si>
    <t>lots of children, with parents and solo; one ped stopped in front of sensor (extra counts likely)</t>
  </si>
  <si>
    <t>bikes counted as peds; 1 pair side by side</t>
  </si>
  <si>
    <t>12 hours</t>
  </si>
  <si>
    <t>Location: Esplanade Avenue</t>
  </si>
  <si>
    <t>South - Capdeville Place</t>
  </si>
  <si>
    <t>North - DeSoto Park</t>
  </si>
  <si>
    <t>North - Desoto Park</t>
  </si>
  <si>
    <t>11:00 AM - 12:00 PM</t>
  </si>
  <si>
    <t>2 right at noon, one bike on sidewalk</t>
  </si>
  <si>
    <t>2 bikes on sidewalk, one outside sensor</t>
  </si>
  <si>
    <t>4 bikes on sidewalk, one outside sensor</t>
  </si>
  <si>
    <t>2 cyclists outside sensor, 1 bike on sidewalk, 1 tricycle</t>
  </si>
  <si>
    <t>1 bike on sidewalk, one hoverboard over sensor, one stroller over sensor</t>
  </si>
  <si>
    <t>1 bike on sidewak</t>
  </si>
  <si>
    <t>4:00  - 5:00 PM</t>
  </si>
  <si>
    <t>1 bike on sidewalk, three on street outside of sensor; one cyclist with trailer</t>
  </si>
  <si>
    <t>1 skateboarder, 2 cyclists on N side may have been outside of sensor, several pairs</t>
  </si>
  <si>
    <t>11 pairs on n side, 2 pairs on s side</t>
  </si>
  <si>
    <t>2 bikes side by side - one missed</t>
  </si>
  <si>
    <t>12:00 PM - 1:00 PM</t>
  </si>
  <si>
    <t>1 pedicab missed, 3 kids on sidewalk; cop parked on loop (south) causing 2 to detour</t>
  </si>
  <si>
    <t>12 hours each side</t>
  </si>
  <si>
    <t>Accuracy rate higher when observer could clearly see cyclists outside of sensor zone</t>
  </si>
  <si>
    <t>N- side suffers from high rate of occlusion errors - lots of people side by side or in groups because nobody parks there</t>
  </si>
  <si>
    <t>Location: Behrman Park</t>
  </si>
  <si>
    <t>limited activity</t>
  </si>
  <si>
    <t>rain developed</t>
  </si>
  <si>
    <t xml:space="preserve">12:00 - 1:00 PM </t>
  </si>
  <si>
    <t>some occlusion errors with groups, group of kids on bikes (IN) count as peds, some directional errors</t>
  </si>
  <si>
    <t>11 hours total</t>
  </si>
  <si>
    <t>Location: Rock Island Greenway Phase 1</t>
  </si>
  <si>
    <t>No bikes - tested prior to hour start with personal bike</t>
  </si>
  <si>
    <t>same person on bike both ways</t>
  </si>
  <si>
    <t>1 person missed - occlusion</t>
  </si>
  <si>
    <t>part of RIG race route - caught runners on return; several in groups were missed</t>
  </si>
  <si>
    <t>8 hrs observations</t>
  </si>
  <si>
    <t>Location: Rock Island Greenway Phase 2</t>
  </si>
  <si>
    <t xml:space="preserve">12:00 PM - 1:00 PM </t>
  </si>
  <si>
    <t>2 of bikes came both ways; as did several peds</t>
  </si>
  <si>
    <t>limited activity- 1 bike observed on parallel st</t>
  </si>
  <si>
    <t>4 hours each side</t>
  </si>
  <si>
    <t>Location: Tammany Trace</t>
  </si>
  <si>
    <t>10:00 -11:00 AM</t>
  </si>
  <si>
    <t>couple of ghost pedestrian counts. Bike occlusion and misclassification errors</t>
  </si>
  <si>
    <t>10 hours each side</t>
  </si>
  <si>
    <t>Lots of people waking and biking on nearby streets, some coming to or from trace; no notable errors detected; occasional occlusion errors</t>
  </si>
  <si>
    <t>Location: Mandeville Lakefront</t>
  </si>
  <si>
    <t>large group passed by at 5:40; several repeat passes</t>
  </si>
  <si>
    <t>some peds in groups missed</t>
  </si>
  <si>
    <t>some peds on far sidewalk closest to lake not counted; bikes observed on far sidewalk of lakeshore</t>
  </si>
  <si>
    <t>issues with directionality; a couple people double counted</t>
  </si>
  <si>
    <t>busy day  - lots of groups walking, playing - KIDS</t>
  </si>
  <si>
    <t>12 hrs observations</t>
  </si>
  <si>
    <t>A few on-street bikes; some peds missed on far edge of lake; occlusion errors</t>
  </si>
  <si>
    <t>Location: Baton Rouge MRT - Casino</t>
  </si>
  <si>
    <t>Gol</t>
  </si>
  <si>
    <t xml:space="preserve">11:00 - 12:00 PM </t>
  </si>
  <si>
    <t>2 hours Validation</t>
  </si>
  <si>
    <t>Location: Dalrymple Drive Trail</t>
  </si>
  <si>
    <t>several joggers observed making multiple passes; at least one occlusion error, ped on opposite side of street, bikes in roadway</t>
  </si>
  <si>
    <t xml:space="preserve">10:00 - 11:00 </t>
  </si>
  <si>
    <t>one directional error noted; threat of rain</t>
  </si>
  <si>
    <t xml:space="preserve">11:00 - 12:00 </t>
  </si>
  <si>
    <t>10:00 - 11:00</t>
  </si>
  <si>
    <t>landsacaping crew passing by sensor x3</t>
  </si>
  <si>
    <t>11:00 - 12:00</t>
  </si>
  <si>
    <t xml:space="preserve">12:00 - 1:00 </t>
  </si>
  <si>
    <t>ped sensor disabled; bike sensor seems to be working accurately</t>
  </si>
  <si>
    <t xml:space="preserve">1:00 - 2:00 </t>
  </si>
  <si>
    <t>one side by side missed, one incorrectly counted as IN</t>
  </si>
  <si>
    <t>9 hours observed (6 hrs peds)</t>
  </si>
  <si>
    <t>Pedestrian data loss August 3, 2021; some bikes observed on roadway (10%)</t>
  </si>
  <si>
    <t>Location: Nicholson Drive Trail</t>
  </si>
  <si>
    <t>few observations; one on-street ped crossing</t>
  </si>
  <si>
    <t>ped directional error and one double count</t>
  </si>
  <si>
    <t xml:space="preserve">bike out counted as ped in; directional error; </t>
  </si>
  <si>
    <t>Note: Ecocounter observations 10-11 am EXCLUDES forced testing done at end of hour to diagnose previous error extent; ped directional error, one bike on street</t>
  </si>
  <si>
    <t>o</t>
  </si>
  <si>
    <t xml:space="preserve">group of girls OUT counted as IN; single runners </t>
  </si>
  <si>
    <t>10 hours observation</t>
  </si>
  <si>
    <t>Ped IN overcounts: misclassified bikes, some double/ghost counts observed</t>
  </si>
  <si>
    <t>Location: Capital Heights</t>
  </si>
  <si>
    <t>Inbound  (With Traffic)</t>
  </si>
  <si>
    <t>Outbound (ContraFlow)</t>
  </si>
  <si>
    <t>incorrect direction - 1 bike</t>
  </si>
  <si>
    <t xml:space="preserve">3:00 - 4:00 PM </t>
  </si>
  <si>
    <t>incorrect direction - 2x, one false positive Out</t>
  </si>
  <si>
    <t>1 false positive out</t>
  </si>
  <si>
    <t>9:00 - 10:00</t>
  </si>
  <si>
    <t>2 bikes counted as one</t>
  </si>
  <si>
    <t>9 hours observations</t>
  </si>
  <si>
    <t>Location: Gardere Lane Sidewalk</t>
  </si>
  <si>
    <t>1 bike on street, 1 ped far side of street near park</t>
  </si>
  <si>
    <t>ped crossed street just before passing sensor toward park x4; 3 cyclists on street - all headed toward park</t>
  </si>
  <si>
    <t>bike on street toward park x 3, peds crossed street before sensor x2</t>
  </si>
  <si>
    <t>busy park activity - mostly peds - 2 occlusion errors observed</t>
  </si>
  <si>
    <t>8 hours each side</t>
  </si>
  <si>
    <t>Location: Baton Rouge MRT - Water Campus</t>
  </si>
  <si>
    <t>initial test data/farraday cage wrapping excluded last 10 mins of hour; bikes observed heading south not passing sensor</t>
  </si>
  <si>
    <t>occlusion errors for bikes and peds; one fast bike classed as ped</t>
  </si>
  <si>
    <t xml:space="preserve">group of walkers; </t>
  </si>
  <si>
    <t>1 bike entered trail just past sensor</t>
  </si>
  <si>
    <t>12:00 - 1:00</t>
  </si>
  <si>
    <t>Location: Government St</t>
  </si>
  <si>
    <t>Bikes - North Side (IN)</t>
  </si>
  <si>
    <t>Bikes - South Side (OUT)</t>
  </si>
  <si>
    <t>1:00 - 2:00PM</t>
  </si>
  <si>
    <t>2 bikes north side sidewalk</t>
  </si>
  <si>
    <t>1 bike south side sidewalk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</si>
</sst>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11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/>
    <xf numFmtId="164" fontId="0" fillId="0" borderId="1" xfId="1" applyNumberFormat="1" applyFont="1" applyBorder="1"/>
    <xf numFmtId="164" fontId="0" fillId="2" borderId="1" xfId="1" applyNumberFormat="1" applyFont="1" applyFill="1" applyBorder="1"/>
    <xf numFmtId="2" fontId="0" fillId="0" borderId="1" xfId="0" applyNumberFormat="1" applyBorder="1"/>
    <xf numFmtId="2" fontId="0" fillId="2" borderId="1" xfId="0" applyNumberFormat="1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  <xf numFmtId="164" fontId="3" fillId="2" borderId="1" xfId="1" applyNumberFormat="1" applyFont="1" applyFill="1" applyBorder="1"/>
    <xf numFmtId="164" fontId="0" fillId="0" borderId="1" xfId="1" applyNumberFormat="1" applyFont="1" applyFill="1" applyBorder="1"/>
    <xf numFmtId="0" fontId="4" fillId="0" borderId="0" xfId="0" applyFont="1"/>
    <xf numFmtId="0" fontId="5" fillId="6" borderId="1" xfId="0" applyFont="1" applyFill="1" applyBorder="1" applyAlignment="1">
      <alignment horizontal="center"/>
    </xf>
    <xf numFmtId="0" fontId="0" fillId="6" borderId="1" xfId="0" applyFill="1" applyBorder="1"/>
    <xf numFmtId="0" fontId="2" fillId="0" borderId="0" xfId="0" applyFont="1" applyAlignment="1">
      <alignment wrapText="1"/>
    </xf>
    <xf numFmtId="0" fontId="2" fillId="5" borderId="1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2" fontId="2" fillId="7" borderId="1" xfId="0" applyNumberFormat="1" applyFont="1" applyFill="1" applyBorder="1" applyAlignment="1">
      <alignment horizontal="center" wrapText="1"/>
    </xf>
    <xf numFmtId="2" fontId="2" fillId="6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2" fillId="0" borderId="0" xfId="0" applyFon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right" wrapText="1"/>
    </xf>
    <xf numFmtId="1" fontId="5" fillId="6" borderId="1" xfId="1" applyNumberFormat="1" applyFont="1" applyFill="1" applyBorder="1" applyAlignment="1">
      <alignment horizontal="right" wrapText="1"/>
    </xf>
    <xf numFmtId="0" fontId="0" fillId="7" borderId="1" xfId="0" applyFill="1" applyBorder="1" applyAlignment="1">
      <alignment horizontal="right" wrapText="1"/>
    </xf>
    <xf numFmtId="0" fontId="0" fillId="6" borderId="1" xfId="0" applyFill="1" applyBorder="1" applyAlignment="1">
      <alignment horizontal="right" wrapText="1"/>
    </xf>
    <xf numFmtId="164" fontId="5" fillId="0" borderId="0" xfId="1" applyNumberFormat="1" applyFont="1" applyFill="1" applyBorder="1" applyAlignment="1">
      <alignment wrapText="1"/>
    </xf>
    <xf numFmtId="0" fontId="7" fillId="5" borderId="1" xfId="0" applyFont="1" applyFill="1" applyBorder="1" applyAlignment="1">
      <alignment horizontal="right" vertical="center"/>
    </xf>
    <xf numFmtId="1" fontId="5" fillId="6" borderId="1" xfId="1" applyNumberFormat="1" applyFont="1" applyFill="1" applyBorder="1" applyAlignment="1">
      <alignment wrapText="1"/>
    </xf>
    <xf numFmtId="14" fontId="0" fillId="0" borderId="0" xfId="0" applyNumberFormat="1"/>
    <xf numFmtId="20" fontId="0" fillId="0" borderId="0" xfId="0" applyNumberFormat="1"/>
    <xf numFmtId="0" fontId="0" fillId="7" borderId="1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1" fontId="0" fillId="5" borderId="1" xfId="0" applyNumberFormat="1" applyFill="1" applyBorder="1" applyAlignment="1">
      <alignment horizontal="right"/>
    </xf>
    <xf numFmtId="0" fontId="0" fillId="7" borderId="1" xfId="0" applyFill="1" applyBorder="1"/>
    <xf numFmtId="0" fontId="2" fillId="5" borderId="1" xfId="0" applyFont="1" applyFill="1" applyBorder="1" applyAlignment="1">
      <alignment horizontal="right"/>
    </xf>
    <xf numFmtId="1" fontId="6" fillId="6" borderId="1" xfId="1" applyNumberFormat="1" applyFont="1" applyFill="1" applyBorder="1" applyAlignment="1">
      <alignment wrapText="1"/>
    </xf>
    <xf numFmtId="0" fontId="2" fillId="7" borderId="1" xfId="0" applyFont="1" applyFill="1" applyBorder="1"/>
    <xf numFmtId="0" fontId="2" fillId="6" borderId="1" xfId="0" applyFont="1" applyFill="1" applyBorder="1"/>
    <xf numFmtId="164" fontId="6" fillId="0" borderId="0" xfId="1" applyNumberFormat="1" applyFont="1" applyFill="1" applyBorder="1" applyAlignment="1">
      <alignment wrapText="1"/>
    </xf>
    <xf numFmtId="0" fontId="8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wrapText="1"/>
    </xf>
    <xf numFmtId="164" fontId="0" fillId="3" borderId="1" xfId="1" applyNumberFormat="1" applyFont="1" applyFill="1" applyBorder="1"/>
    <xf numFmtId="164" fontId="1" fillId="3" borderId="1" xfId="1" applyNumberFormat="1" applyFont="1" applyFill="1" applyBorder="1"/>
    <xf numFmtId="164" fontId="0" fillId="0" borderId="0" xfId="1" applyNumberFormat="1" applyFont="1" applyFill="1"/>
    <xf numFmtId="2" fontId="1" fillId="3" borderId="1" xfId="1" applyNumberFormat="1" applyFont="1" applyFill="1" applyBorder="1"/>
    <xf numFmtId="2" fontId="0" fillId="3" borderId="1" xfId="0" applyNumberFormat="1" applyFill="1" applyBorder="1" applyAlignment="1">
      <alignment wrapText="1"/>
    </xf>
    <xf numFmtId="0" fontId="0" fillId="3" borderId="0" xfId="0" applyFill="1" applyAlignment="1">
      <alignment wrapText="1"/>
    </xf>
    <xf numFmtId="0" fontId="0" fillId="6" borderId="6" xfId="0" applyFill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164" fontId="2" fillId="3" borderId="1" xfId="1" applyNumberFormat="1" applyFont="1" applyFill="1" applyBorder="1"/>
    <xf numFmtId="0" fontId="0" fillId="6" borderId="1" xfId="0" applyFill="1" applyBorder="1" applyAlignment="1">
      <alignment horizontal="left"/>
    </xf>
    <xf numFmtId="164" fontId="8" fillId="0" borderId="0" xfId="1" applyNumberFormat="1" applyFont="1" applyFill="1" applyBorder="1" applyAlignment="1">
      <alignment wrapText="1"/>
    </xf>
    <xf numFmtId="1" fontId="6" fillId="6" borderId="1" xfId="1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right" wrapText="1"/>
    </xf>
    <xf numFmtId="0" fontId="2" fillId="6" borderId="1" xfId="0" applyFont="1" applyFill="1" applyBorder="1" applyAlignment="1">
      <alignment horizontal="right" wrapText="1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0" fillId="6" borderId="7" xfId="0" applyFill="1" applyBorder="1" applyAlignment="1">
      <alignment wrapText="1"/>
    </xf>
    <xf numFmtId="1" fontId="5" fillId="0" borderId="0" xfId="1" applyNumberFormat="1" applyFont="1" applyFill="1" applyBorder="1" applyAlignment="1">
      <alignment horizontal="right" wrapText="1"/>
    </xf>
    <xf numFmtId="1" fontId="5" fillId="0" borderId="0" xfId="1" applyNumberFormat="1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1" fontId="0" fillId="5" borderId="1" xfId="0" applyNumberFormat="1" applyFill="1" applyBorder="1" applyAlignment="1">
      <alignment horizontal="right" wrapText="1"/>
    </xf>
    <xf numFmtId="1" fontId="2" fillId="5" borderId="1" xfId="0" applyNumberFormat="1" applyFont="1" applyFill="1" applyBorder="1" applyAlignment="1">
      <alignment horizontal="right"/>
    </xf>
    <xf numFmtId="0" fontId="10" fillId="0" borderId="1" xfId="0" applyFont="1" applyBorder="1"/>
    <xf numFmtId="2" fontId="2" fillId="0" borderId="0" xfId="0" applyNumberFormat="1" applyFont="1" applyAlignment="1">
      <alignment horizontal="center" wrapText="1"/>
    </xf>
    <xf numFmtId="0" fontId="0" fillId="0" borderId="0" xfId="0" applyAlignment="1">
      <alignment horizontal="right" wrapText="1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64" fontId="11" fillId="0" borderId="1" xfId="1" applyNumberFormat="1" applyFont="1" applyBorder="1"/>
    <xf numFmtId="0" fontId="1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6" borderId="1" xfId="0" applyFill="1" applyBorder="1" applyAlignment="1">
      <alignment horizontal="left" wrapText="1"/>
    </xf>
    <xf numFmtId="0" fontId="0" fillId="6" borderId="6" xfId="0" applyFill="1" applyBorder="1" applyAlignment="1">
      <alignment horizontal="left" wrapText="1"/>
    </xf>
    <xf numFmtId="0" fontId="0" fillId="6" borderId="7" xfId="0" applyFill="1" applyBorder="1" applyAlignment="1">
      <alignment horizontal="left" wrapText="1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7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Validation Count Net Accuracy by</a:t>
            </a:r>
            <a:r>
              <a:rPr lang="en-US" baseline="0"/>
              <a:t> Hour of Data - All Counters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Scatterplot!$C$2</c:f>
              <c:strCache>
                <c:ptCount val="1"/>
                <c:pt idx="0">
                  <c:v>Hourly Total - Recorded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Scatterplot!$B$3:$B$171</c:f>
              <c:numCache>
                <c:formatCode>0</c:formatCode>
                <c:ptCount val="169"/>
                <c:pt idx="0">
                  <c:v>60</c:v>
                </c:pt>
                <c:pt idx="1">
                  <c:v>65</c:v>
                </c:pt>
                <c:pt idx="2">
                  <c:v>53</c:v>
                </c:pt>
                <c:pt idx="3">
                  <c:v>75</c:v>
                </c:pt>
                <c:pt idx="4">
                  <c:v>183</c:v>
                </c:pt>
                <c:pt idx="5">
                  <c:v>191</c:v>
                </c:pt>
                <c:pt idx="6">
                  <c:v>48</c:v>
                </c:pt>
                <c:pt idx="7">
                  <c:v>53</c:v>
                </c:pt>
                <c:pt idx="8">
                  <c:v>47</c:v>
                </c:pt>
                <c:pt idx="9">
                  <c:v>55</c:v>
                </c:pt>
                <c:pt idx="10">
                  <c:v>28</c:v>
                </c:pt>
                <c:pt idx="11" formatCode="General">
                  <c:v>70</c:v>
                </c:pt>
                <c:pt idx="12" formatCode="General">
                  <c:v>67</c:v>
                </c:pt>
                <c:pt idx="13" formatCode="General">
                  <c:v>28</c:v>
                </c:pt>
                <c:pt idx="14" formatCode="General">
                  <c:v>70</c:v>
                </c:pt>
                <c:pt idx="15" formatCode="General">
                  <c:v>141</c:v>
                </c:pt>
                <c:pt idx="16" formatCode="General">
                  <c:v>172</c:v>
                </c:pt>
                <c:pt idx="17" formatCode="General">
                  <c:v>56</c:v>
                </c:pt>
                <c:pt idx="18" formatCode="General">
                  <c:v>75</c:v>
                </c:pt>
                <c:pt idx="19" formatCode="General">
                  <c:v>18</c:v>
                </c:pt>
                <c:pt idx="20" formatCode="General">
                  <c:v>41</c:v>
                </c:pt>
                <c:pt idx="21" formatCode="General">
                  <c:v>28</c:v>
                </c:pt>
                <c:pt idx="22" formatCode="General">
                  <c:v>33</c:v>
                </c:pt>
                <c:pt idx="23" formatCode="General">
                  <c:v>93</c:v>
                </c:pt>
                <c:pt idx="24" formatCode="General">
                  <c:v>82</c:v>
                </c:pt>
                <c:pt idx="25" formatCode="General">
                  <c:v>165</c:v>
                </c:pt>
                <c:pt idx="26" formatCode="General">
                  <c:v>147</c:v>
                </c:pt>
                <c:pt idx="27" formatCode="General">
                  <c:v>139</c:v>
                </c:pt>
                <c:pt idx="28" formatCode="General">
                  <c:v>147</c:v>
                </c:pt>
                <c:pt idx="29" formatCode="General">
                  <c:v>110</c:v>
                </c:pt>
                <c:pt idx="30" formatCode="General">
                  <c:v>108</c:v>
                </c:pt>
                <c:pt idx="31" formatCode="General">
                  <c:v>133</c:v>
                </c:pt>
                <c:pt idx="32" formatCode="General">
                  <c:v>163</c:v>
                </c:pt>
                <c:pt idx="33" formatCode="General">
                  <c:v>63</c:v>
                </c:pt>
                <c:pt idx="34" formatCode="General">
                  <c:v>77</c:v>
                </c:pt>
                <c:pt idx="35" formatCode="General">
                  <c:v>69</c:v>
                </c:pt>
                <c:pt idx="36" formatCode="General">
                  <c:v>18</c:v>
                </c:pt>
                <c:pt idx="37" formatCode="General">
                  <c:v>10</c:v>
                </c:pt>
                <c:pt idx="38" formatCode="General">
                  <c:v>11</c:v>
                </c:pt>
                <c:pt idx="39" formatCode="General">
                  <c:v>13</c:v>
                </c:pt>
                <c:pt idx="40" formatCode="General">
                  <c:v>5</c:v>
                </c:pt>
                <c:pt idx="41" formatCode="General">
                  <c:v>1</c:v>
                </c:pt>
                <c:pt idx="42" formatCode="General">
                  <c:v>5</c:v>
                </c:pt>
                <c:pt idx="43" formatCode="General">
                  <c:v>9</c:v>
                </c:pt>
                <c:pt idx="44" formatCode="General">
                  <c:v>13</c:v>
                </c:pt>
                <c:pt idx="45" formatCode="General">
                  <c:v>5</c:v>
                </c:pt>
                <c:pt idx="46" formatCode="General">
                  <c:v>6</c:v>
                </c:pt>
                <c:pt idx="47" formatCode="General">
                  <c:v>22</c:v>
                </c:pt>
                <c:pt idx="48" formatCode="General">
                  <c:v>62</c:v>
                </c:pt>
                <c:pt idx="49" formatCode="General">
                  <c:v>81</c:v>
                </c:pt>
                <c:pt idx="50" formatCode="General">
                  <c:v>67</c:v>
                </c:pt>
                <c:pt idx="51" formatCode="General">
                  <c:v>87</c:v>
                </c:pt>
                <c:pt idx="52" formatCode="General">
                  <c:v>40</c:v>
                </c:pt>
                <c:pt idx="53" formatCode="General">
                  <c:v>39</c:v>
                </c:pt>
                <c:pt idx="54" formatCode="General">
                  <c:v>121</c:v>
                </c:pt>
                <c:pt idx="55" formatCode="General">
                  <c:v>115</c:v>
                </c:pt>
                <c:pt idx="56" formatCode="General">
                  <c:v>31</c:v>
                </c:pt>
                <c:pt idx="57" formatCode="General">
                  <c:v>44</c:v>
                </c:pt>
                <c:pt idx="58" formatCode="General">
                  <c:v>35</c:v>
                </c:pt>
                <c:pt idx="59" formatCode="General">
                  <c:v>45</c:v>
                </c:pt>
                <c:pt idx="60" formatCode="General">
                  <c:v>50</c:v>
                </c:pt>
                <c:pt idx="61" formatCode="General">
                  <c:v>52</c:v>
                </c:pt>
                <c:pt idx="62" formatCode="General">
                  <c:v>68</c:v>
                </c:pt>
                <c:pt idx="63" formatCode="General">
                  <c:v>139</c:v>
                </c:pt>
                <c:pt idx="64" formatCode="General">
                  <c:v>154</c:v>
                </c:pt>
                <c:pt idx="65" formatCode="General">
                  <c:v>53</c:v>
                </c:pt>
                <c:pt idx="66" formatCode="General">
                  <c:v>85</c:v>
                </c:pt>
                <c:pt idx="67" formatCode="General">
                  <c:v>70</c:v>
                </c:pt>
                <c:pt idx="68" formatCode="General">
                  <c:v>110</c:v>
                </c:pt>
                <c:pt idx="69" formatCode="General">
                  <c:v>23</c:v>
                </c:pt>
                <c:pt idx="70" formatCode="General">
                  <c:v>18</c:v>
                </c:pt>
                <c:pt idx="71" formatCode="General">
                  <c:v>56</c:v>
                </c:pt>
                <c:pt idx="72" formatCode="General">
                  <c:v>1</c:v>
                </c:pt>
                <c:pt idx="73" formatCode="General">
                  <c:v>1</c:v>
                </c:pt>
                <c:pt idx="74" formatCode="General">
                  <c:v>4</c:v>
                </c:pt>
                <c:pt idx="75" formatCode="General">
                  <c:v>2</c:v>
                </c:pt>
                <c:pt idx="76" formatCode="General">
                  <c:v>1</c:v>
                </c:pt>
                <c:pt idx="77" formatCode="General">
                  <c:v>6</c:v>
                </c:pt>
                <c:pt idx="78" formatCode="General">
                  <c:v>1</c:v>
                </c:pt>
                <c:pt idx="79" formatCode="General">
                  <c:v>9</c:v>
                </c:pt>
                <c:pt idx="80" formatCode="General">
                  <c:v>4</c:v>
                </c:pt>
                <c:pt idx="81" formatCode="General">
                  <c:v>56</c:v>
                </c:pt>
                <c:pt idx="82" formatCode="General">
                  <c:v>10</c:v>
                </c:pt>
                <c:pt idx="83" formatCode="General">
                  <c:v>10</c:v>
                </c:pt>
                <c:pt idx="84" formatCode="General">
                  <c:v>19</c:v>
                </c:pt>
                <c:pt idx="85" formatCode="General">
                  <c:v>8</c:v>
                </c:pt>
                <c:pt idx="86" formatCode="General">
                  <c:v>7</c:v>
                </c:pt>
                <c:pt idx="87" formatCode="General">
                  <c:v>13</c:v>
                </c:pt>
                <c:pt idx="88" formatCode="General">
                  <c:v>18</c:v>
                </c:pt>
                <c:pt idx="89" formatCode="General">
                  <c:v>59</c:v>
                </c:pt>
                <c:pt idx="90" formatCode="General">
                  <c:v>14</c:v>
                </c:pt>
                <c:pt idx="91" formatCode="General">
                  <c:v>1</c:v>
                </c:pt>
                <c:pt idx="92" formatCode="General">
                  <c:v>15</c:v>
                </c:pt>
                <c:pt idx="93" formatCode="General">
                  <c:v>1</c:v>
                </c:pt>
                <c:pt idx="94" formatCode="General">
                  <c:v>4</c:v>
                </c:pt>
                <c:pt idx="95" formatCode="General">
                  <c:v>46</c:v>
                </c:pt>
                <c:pt idx="96" formatCode="General">
                  <c:v>45</c:v>
                </c:pt>
                <c:pt idx="97" formatCode="General">
                  <c:v>17</c:v>
                </c:pt>
                <c:pt idx="98" formatCode="General">
                  <c:v>23</c:v>
                </c:pt>
                <c:pt idx="99" formatCode="General">
                  <c:v>39</c:v>
                </c:pt>
                <c:pt idx="100" formatCode="General">
                  <c:v>23</c:v>
                </c:pt>
                <c:pt idx="101" formatCode="General">
                  <c:v>32</c:v>
                </c:pt>
                <c:pt idx="102" formatCode="General">
                  <c:v>24</c:v>
                </c:pt>
                <c:pt idx="103" formatCode="General">
                  <c:v>54</c:v>
                </c:pt>
                <c:pt idx="104" formatCode="General">
                  <c:v>33</c:v>
                </c:pt>
                <c:pt idx="105" formatCode="General">
                  <c:v>36</c:v>
                </c:pt>
                <c:pt idx="106" formatCode="General">
                  <c:v>36</c:v>
                </c:pt>
                <c:pt idx="107" formatCode="General">
                  <c:v>122</c:v>
                </c:pt>
                <c:pt idx="108" formatCode="General">
                  <c:v>224</c:v>
                </c:pt>
                <c:pt idx="109" formatCode="General">
                  <c:v>62</c:v>
                </c:pt>
                <c:pt idx="110" formatCode="General">
                  <c:v>82</c:v>
                </c:pt>
                <c:pt idx="111" formatCode="General">
                  <c:v>81</c:v>
                </c:pt>
                <c:pt idx="112" formatCode="General">
                  <c:v>63</c:v>
                </c:pt>
                <c:pt idx="113" formatCode="General">
                  <c:v>40</c:v>
                </c:pt>
                <c:pt idx="114" formatCode="General">
                  <c:v>42</c:v>
                </c:pt>
                <c:pt idx="115" formatCode="General">
                  <c:v>98</c:v>
                </c:pt>
                <c:pt idx="116" formatCode="General">
                  <c:v>172</c:v>
                </c:pt>
                <c:pt idx="117" formatCode="General">
                  <c:v>62</c:v>
                </c:pt>
                <c:pt idx="118" formatCode="General">
                  <c:v>59</c:v>
                </c:pt>
                <c:pt idx="119" formatCode="General">
                  <c:v>27</c:v>
                </c:pt>
                <c:pt idx="120" formatCode="General">
                  <c:v>41</c:v>
                </c:pt>
                <c:pt idx="121" formatCode="General">
                  <c:v>24</c:v>
                </c:pt>
                <c:pt idx="122" formatCode="General">
                  <c:v>20</c:v>
                </c:pt>
                <c:pt idx="123" formatCode="General">
                  <c:v>32</c:v>
                </c:pt>
                <c:pt idx="124" formatCode="General">
                  <c:v>10</c:v>
                </c:pt>
                <c:pt idx="125" formatCode="General">
                  <c:v>10</c:v>
                </c:pt>
                <c:pt idx="126" formatCode="General">
                  <c:v>2</c:v>
                </c:pt>
                <c:pt idx="127" formatCode="General">
                  <c:v>2</c:v>
                </c:pt>
                <c:pt idx="128" formatCode="General">
                  <c:v>1</c:v>
                </c:pt>
                <c:pt idx="129" formatCode="General">
                  <c:v>9</c:v>
                </c:pt>
                <c:pt idx="130" formatCode="General">
                  <c:v>2</c:v>
                </c:pt>
                <c:pt idx="131" formatCode="General">
                  <c:v>11</c:v>
                </c:pt>
                <c:pt idx="132" formatCode="General">
                  <c:v>4</c:v>
                </c:pt>
                <c:pt idx="133" formatCode="General">
                  <c:v>11</c:v>
                </c:pt>
                <c:pt idx="134" formatCode="General">
                  <c:v>1</c:v>
                </c:pt>
                <c:pt idx="135" formatCode="General">
                  <c:v>13</c:v>
                </c:pt>
                <c:pt idx="136" formatCode="General">
                  <c:v>8</c:v>
                </c:pt>
                <c:pt idx="137" formatCode="General">
                  <c:v>6</c:v>
                </c:pt>
                <c:pt idx="138" formatCode="General">
                  <c:v>2</c:v>
                </c:pt>
                <c:pt idx="139" formatCode="General">
                  <c:v>6</c:v>
                </c:pt>
                <c:pt idx="140" formatCode="General">
                  <c:v>8</c:v>
                </c:pt>
                <c:pt idx="141" formatCode="General">
                  <c:v>5</c:v>
                </c:pt>
                <c:pt idx="142" formatCode="General">
                  <c:v>17</c:v>
                </c:pt>
                <c:pt idx="143" formatCode="General">
                  <c:v>24</c:v>
                </c:pt>
                <c:pt idx="144" formatCode="General">
                  <c:v>22</c:v>
                </c:pt>
                <c:pt idx="145" formatCode="General">
                  <c:v>2</c:v>
                </c:pt>
                <c:pt idx="146" formatCode="General">
                  <c:v>4</c:v>
                </c:pt>
                <c:pt idx="147" formatCode="General">
                  <c:v>6</c:v>
                </c:pt>
                <c:pt idx="148" formatCode="General">
                  <c:v>4</c:v>
                </c:pt>
                <c:pt idx="149" formatCode="General">
                  <c:v>3</c:v>
                </c:pt>
                <c:pt idx="150" formatCode="General">
                  <c:v>8</c:v>
                </c:pt>
                <c:pt idx="151" formatCode="General">
                  <c:v>24</c:v>
                </c:pt>
                <c:pt idx="152" formatCode="General">
                  <c:v>26</c:v>
                </c:pt>
                <c:pt idx="153" formatCode="General">
                  <c:v>7</c:v>
                </c:pt>
                <c:pt idx="154" formatCode="General">
                  <c:v>16</c:v>
                </c:pt>
                <c:pt idx="155" formatCode="General">
                  <c:v>22</c:v>
                </c:pt>
                <c:pt idx="156" formatCode="General">
                  <c:v>12</c:v>
                </c:pt>
                <c:pt idx="157" formatCode="General">
                  <c:v>25</c:v>
                </c:pt>
                <c:pt idx="158" formatCode="General">
                  <c:v>42</c:v>
                </c:pt>
                <c:pt idx="159" formatCode="General">
                  <c:v>36</c:v>
                </c:pt>
                <c:pt idx="160" formatCode="General">
                  <c:v>24</c:v>
                </c:pt>
                <c:pt idx="161" formatCode="General">
                  <c:v>3</c:v>
                </c:pt>
                <c:pt idx="162" formatCode="General">
                  <c:v>4</c:v>
                </c:pt>
                <c:pt idx="163" formatCode="General">
                  <c:v>3</c:v>
                </c:pt>
                <c:pt idx="164" formatCode="General">
                  <c:v>1</c:v>
                </c:pt>
                <c:pt idx="165" formatCode="General">
                  <c:v>1</c:v>
                </c:pt>
                <c:pt idx="166" formatCode="General">
                  <c:v>3</c:v>
                </c:pt>
                <c:pt idx="167" formatCode="General">
                  <c:v>3</c:v>
                </c:pt>
                <c:pt idx="168" formatCode="General">
                  <c:v>13</c:v>
                </c:pt>
              </c:numCache>
            </c:numRef>
          </c:xVal>
          <c:yVal>
            <c:numRef>
              <c:f>Scatterplot!$C$3:$C$171</c:f>
              <c:numCache>
                <c:formatCode>General</c:formatCode>
                <c:ptCount val="169"/>
                <c:pt idx="0">
                  <c:v>57</c:v>
                </c:pt>
                <c:pt idx="1">
                  <c:v>66</c:v>
                </c:pt>
                <c:pt idx="2">
                  <c:v>54</c:v>
                </c:pt>
                <c:pt idx="3">
                  <c:v>65</c:v>
                </c:pt>
                <c:pt idx="4">
                  <c:v>168</c:v>
                </c:pt>
                <c:pt idx="5">
                  <c:v>185</c:v>
                </c:pt>
                <c:pt idx="6">
                  <c:v>47</c:v>
                </c:pt>
                <c:pt idx="7">
                  <c:v>39</c:v>
                </c:pt>
                <c:pt idx="8">
                  <c:v>45</c:v>
                </c:pt>
                <c:pt idx="9">
                  <c:v>51</c:v>
                </c:pt>
                <c:pt idx="10">
                  <c:v>28</c:v>
                </c:pt>
                <c:pt idx="11">
                  <c:v>81</c:v>
                </c:pt>
                <c:pt idx="12">
                  <c:v>71</c:v>
                </c:pt>
                <c:pt idx="13">
                  <c:v>28</c:v>
                </c:pt>
                <c:pt idx="14">
                  <c:v>74</c:v>
                </c:pt>
                <c:pt idx="15">
                  <c:v>126</c:v>
                </c:pt>
                <c:pt idx="16">
                  <c:v>155</c:v>
                </c:pt>
                <c:pt idx="17">
                  <c:v>57</c:v>
                </c:pt>
                <c:pt idx="18">
                  <c:v>73</c:v>
                </c:pt>
                <c:pt idx="19">
                  <c:v>18</c:v>
                </c:pt>
                <c:pt idx="20">
                  <c:v>44</c:v>
                </c:pt>
                <c:pt idx="21">
                  <c:v>29</c:v>
                </c:pt>
                <c:pt idx="22">
                  <c:v>29</c:v>
                </c:pt>
                <c:pt idx="23">
                  <c:v>87</c:v>
                </c:pt>
                <c:pt idx="24">
                  <c:v>70</c:v>
                </c:pt>
                <c:pt idx="25">
                  <c:v>160</c:v>
                </c:pt>
                <c:pt idx="26">
                  <c:v>126</c:v>
                </c:pt>
                <c:pt idx="27">
                  <c:v>125</c:v>
                </c:pt>
                <c:pt idx="28">
                  <c:v>148</c:v>
                </c:pt>
                <c:pt idx="29">
                  <c:v>111</c:v>
                </c:pt>
                <c:pt idx="30">
                  <c:v>97</c:v>
                </c:pt>
                <c:pt idx="31">
                  <c:v>127</c:v>
                </c:pt>
                <c:pt idx="32">
                  <c:v>156</c:v>
                </c:pt>
                <c:pt idx="33">
                  <c:v>62</c:v>
                </c:pt>
                <c:pt idx="34">
                  <c:v>72</c:v>
                </c:pt>
                <c:pt idx="35">
                  <c:v>68</c:v>
                </c:pt>
                <c:pt idx="36">
                  <c:v>16</c:v>
                </c:pt>
                <c:pt idx="37">
                  <c:v>10</c:v>
                </c:pt>
                <c:pt idx="38">
                  <c:v>10</c:v>
                </c:pt>
                <c:pt idx="39">
                  <c:v>13</c:v>
                </c:pt>
                <c:pt idx="40">
                  <c:v>5</c:v>
                </c:pt>
                <c:pt idx="41">
                  <c:v>1</c:v>
                </c:pt>
                <c:pt idx="42">
                  <c:v>5</c:v>
                </c:pt>
                <c:pt idx="43">
                  <c:v>9</c:v>
                </c:pt>
                <c:pt idx="44">
                  <c:v>13</c:v>
                </c:pt>
                <c:pt idx="45">
                  <c:v>5</c:v>
                </c:pt>
                <c:pt idx="46">
                  <c:v>6</c:v>
                </c:pt>
                <c:pt idx="47">
                  <c:v>22</c:v>
                </c:pt>
                <c:pt idx="48">
                  <c:v>61</c:v>
                </c:pt>
                <c:pt idx="49">
                  <c:v>85</c:v>
                </c:pt>
                <c:pt idx="50">
                  <c:v>70</c:v>
                </c:pt>
                <c:pt idx="51">
                  <c:v>81</c:v>
                </c:pt>
                <c:pt idx="52">
                  <c:v>38</c:v>
                </c:pt>
                <c:pt idx="53">
                  <c:v>40</c:v>
                </c:pt>
                <c:pt idx="54">
                  <c:v>108</c:v>
                </c:pt>
                <c:pt idx="55">
                  <c:v>121</c:v>
                </c:pt>
                <c:pt idx="56" formatCode="0">
                  <c:v>32</c:v>
                </c:pt>
                <c:pt idx="57" formatCode="0">
                  <c:v>45</c:v>
                </c:pt>
                <c:pt idx="58" formatCode="0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47</c:v>
                </c:pt>
                <c:pt idx="62">
                  <c:v>59</c:v>
                </c:pt>
                <c:pt idx="63">
                  <c:v>107</c:v>
                </c:pt>
                <c:pt idx="64">
                  <c:v>132</c:v>
                </c:pt>
                <c:pt idx="65">
                  <c:v>48</c:v>
                </c:pt>
                <c:pt idx="66">
                  <c:v>82</c:v>
                </c:pt>
                <c:pt idx="67">
                  <c:v>66</c:v>
                </c:pt>
                <c:pt idx="68">
                  <c:v>84</c:v>
                </c:pt>
                <c:pt idx="69">
                  <c:v>23</c:v>
                </c:pt>
                <c:pt idx="70">
                  <c:v>16</c:v>
                </c:pt>
                <c:pt idx="71">
                  <c:v>54</c:v>
                </c:pt>
                <c:pt idx="72">
                  <c:v>1</c:v>
                </c:pt>
                <c:pt idx="73">
                  <c:v>1</c:v>
                </c:pt>
                <c:pt idx="74">
                  <c:v>4</c:v>
                </c:pt>
                <c:pt idx="75">
                  <c:v>2</c:v>
                </c:pt>
                <c:pt idx="76">
                  <c:v>1</c:v>
                </c:pt>
                <c:pt idx="77">
                  <c:v>6</c:v>
                </c:pt>
                <c:pt idx="78">
                  <c:v>1</c:v>
                </c:pt>
                <c:pt idx="79">
                  <c:v>9</c:v>
                </c:pt>
                <c:pt idx="80">
                  <c:v>3</c:v>
                </c:pt>
                <c:pt idx="81">
                  <c:v>53</c:v>
                </c:pt>
                <c:pt idx="82">
                  <c:v>10</c:v>
                </c:pt>
                <c:pt idx="83">
                  <c:v>10</c:v>
                </c:pt>
                <c:pt idx="84">
                  <c:v>19</c:v>
                </c:pt>
                <c:pt idx="85">
                  <c:v>8</c:v>
                </c:pt>
                <c:pt idx="86">
                  <c:v>7</c:v>
                </c:pt>
                <c:pt idx="87">
                  <c:v>12</c:v>
                </c:pt>
                <c:pt idx="88">
                  <c:v>18</c:v>
                </c:pt>
                <c:pt idx="89">
                  <c:v>55</c:v>
                </c:pt>
                <c:pt idx="90">
                  <c:v>14</c:v>
                </c:pt>
                <c:pt idx="91">
                  <c:v>1</c:v>
                </c:pt>
                <c:pt idx="92">
                  <c:v>15</c:v>
                </c:pt>
                <c:pt idx="93">
                  <c:v>1</c:v>
                </c:pt>
                <c:pt idx="94">
                  <c:v>4</c:v>
                </c:pt>
                <c:pt idx="95">
                  <c:v>45</c:v>
                </c:pt>
                <c:pt idx="96">
                  <c:v>43</c:v>
                </c:pt>
                <c:pt idx="97">
                  <c:v>17</c:v>
                </c:pt>
                <c:pt idx="98">
                  <c:v>22</c:v>
                </c:pt>
                <c:pt idx="99">
                  <c:v>35</c:v>
                </c:pt>
                <c:pt idx="100">
                  <c:v>23</c:v>
                </c:pt>
                <c:pt idx="101">
                  <c:v>30</c:v>
                </c:pt>
                <c:pt idx="102">
                  <c:v>23</c:v>
                </c:pt>
                <c:pt idx="103">
                  <c:v>53</c:v>
                </c:pt>
                <c:pt idx="104">
                  <c:v>31</c:v>
                </c:pt>
                <c:pt idx="105">
                  <c:v>34</c:v>
                </c:pt>
                <c:pt idx="106">
                  <c:v>36</c:v>
                </c:pt>
                <c:pt idx="107">
                  <c:v>154</c:v>
                </c:pt>
                <c:pt idx="108">
                  <c:v>220</c:v>
                </c:pt>
                <c:pt idx="109">
                  <c:v>60</c:v>
                </c:pt>
                <c:pt idx="110">
                  <c:v>78</c:v>
                </c:pt>
                <c:pt idx="111">
                  <c:v>75</c:v>
                </c:pt>
                <c:pt idx="112">
                  <c:v>57</c:v>
                </c:pt>
                <c:pt idx="113">
                  <c:v>31</c:v>
                </c:pt>
                <c:pt idx="114">
                  <c:v>31</c:v>
                </c:pt>
                <c:pt idx="115">
                  <c:v>106</c:v>
                </c:pt>
                <c:pt idx="116">
                  <c:v>164</c:v>
                </c:pt>
                <c:pt idx="117">
                  <c:v>60</c:v>
                </c:pt>
                <c:pt idx="118">
                  <c:v>59</c:v>
                </c:pt>
                <c:pt idx="119">
                  <c:v>27</c:v>
                </c:pt>
                <c:pt idx="120">
                  <c:v>38</c:v>
                </c:pt>
                <c:pt idx="121">
                  <c:v>24</c:v>
                </c:pt>
                <c:pt idx="122">
                  <c:v>20</c:v>
                </c:pt>
                <c:pt idx="123">
                  <c:v>32</c:v>
                </c:pt>
                <c:pt idx="124">
                  <c:v>10</c:v>
                </c:pt>
                <c:pt idx="125">
                  <c:v>9</c:v>
                </c:pt>
                <c:pt idx="126">
                  <c:v>2</c:v>
                </c:pt>
                <c:pt idx="127">
                  <c:v>2</c:v>
                </c:pt>
                <c:pt idx="128">
                  <c:v>1</c:v>
                </c:pt>
                <c:pt idx="129">
                  <c:v>10</c:v>
                </c:pt>
                <c:pt idx="130">
                  <c:v>2</c:v>
                </c:pt>
                <c:pt idx="131">
                  <c:v>11</c:v>
                </c:pt>
                <c:pt idx="132">
                  <c:v>4</c:v>
                </c:pt>
                <c:pt idx="133">
                  <c:v>12</c:v>
                </c:pt>
                <c:pt idx="134">
                  <c:v>1</c:v>
                </c:pt>
                <c:pt idx="135">
                  <c:v>13</c:v>
                </c:pt>
                <c:pt idx="136">
                  <c:v>8</c:v>
                </c:pt>
                <c:pt idx="137">
                  <c:v>6</c:v>
                </c:pt>
                <c:pt idx="138">
                  <c:v>2</c:v>
                </c:pt>
                <c:pt idx="139">
                  <c:v>6</c:v>
                </c:pt>
                <c:pt idx="140">
                  <c:v>8</c:v>
                </c:pt>
                <c:pt idx="141">
                  <c:v>5</c:v>
                </c:pt>
                <c:pt idx="142">
                  <c:v>18</c:v>
                </c:pt>
                <c:pt idx="143">
                  <c:v>25</c:v>
                </c:pt>
                <c:pt idx="144">
                  <c:v>21</c:v>
                </c:pt>
                <c:pt idx="145">
                  <c:v>2</c:v>
                </c:pt>
                <c:pt idx="146">
                  <c:v>4</c:v>
                </c:pt>
                <c:pt idx="147">
                  <c:v>6</c:v>
                </c:pt>
                <c:pt idx="148">
                  <c:v>4</c:v>
                </c:pt>
                <c:pt idx="149">
                  <c:v>3</c:v>
                </c:pt>
                <c:pt idx="150">
                  <c:v>8</c:v>
                </c:pt>
                <c:pt idx="151">
                  <c:v>23</c:v>
                </c:pt>
                <c:pt idx="152">
                  <c:v>23</c:v>
                </c:pt>
                <c:pt idx="153">
                  <c:v>7</c:v>
                </c:pt>
                <c:pt idx="154">
                  <c:v>16</c:v>
                </c:pt>
                <c:pt idx="155">
                  <c:v>17</c:v>
                </c:pt>
                <c:pt idx="156">
                  <c:v>12</c:v>
                </c:pt>
                <c:pt idx="157">
                  <c:v>23</c:v>
                </c:pt>
                <c:pt idx="158">
                  <c:v>41</c:v>
                </c:pt>
                <c:pt idx="159">
                  <c:v>36</c:v>
                </c:pt>
                <c:pt idx="160">
                  <c:v>22</c:v>
                </c:pt>
                <c:pt idx="161">
                  <c:v>3</c:v>
                </c:pt>
                <c:pt idx="162">
                  <c:v>4</c:v>
                </c:pt>
                <c:pt idx="163">
                  <c:v>3</c:v>
                </c:pt>
                <c:pt idx="164">
                  <c:v>1</c:v>
                </c:pt>
                <c:pt idx="165">
                  <c:v>1</c:v>
                </c:pt>
                <c:pt idx="166">
                  <c:v>3</c:v>
                </c:pt>
                <c:pt idx="167">
                  <c:v>3</c:v>
                </c:pt>
                <c:pt idx="168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AA-4F22-844B-9772A6FCA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1117855"/>
        <c:axId val="1719885503"/>
      </c:scatterChart>
      <c:valAx>
        <c:axId val="1721117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Hourly Total - Observed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885503"/>
        <c:crosses val="autoZero"/>
        <c:crossBetween val="midCat"/>
      </c:valAx>
      <c:valAx>
        <c:axId val="1719885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Hourly Total - Recorded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11178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Validation Count Net Accuracy by</a:t>
            </a:r>
            <a:r>
              <a:rPr lang="en-US" baseline="0"/>
              <a:t> Direction and Mode - Infrared Sensors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Scatterplot!$F$2</c:f>
              <c:strCache>
                <c:ptCount val="1"/>
                <c:pt idx="0">
                  <c:v>Ped - 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Scatterplot!$F$3:$F$171</c:f>
              <c:numCache>
                <c:formatCode>General</c:formatCode>
                <c:ptCount val="169"/>
                <c:pt idx="0">
                  <c:v>17</c:v>
                </c:pt>
                <c:pt idx="1">
                  <c:v>17</c:v>
                </c:pt>
                <c:pt idx="2">
                  <c:v>11</c:v>
                </c:pt>
                <c:pt idx="3">
                  <c:v>13</c:v>
                </c:pt>
                <c:pt idx="4">
                  <c:v>35</c:v>
                </c:pt>
                <c:pt idx="5">
                  <c:v>51</c:v>
                </c:pt>
                <c:pt idx="6">
                  <c:v>16</c:v>
                </c:pt>
                <c:pt idx="7">
                  <c:v>18</c:v>
                </c:pt>
                <c:pt idx="8">
                  <c:v>8</c:v>
                </c:pt>
                <c:pt idx="9">
                  <c:v>11</c:v>
                </c:pt>
                <c:pt idx="10">
                  <c:v>7</c:v>
                </c:pt>
                <c:pt idx="11">
                  <c:v>42</c:v>
                </c:pt>
                <c:pt idx="12">
                  <c:v>31</c:v>
                </c:pt>
                <c:pt idx="13">
                  <c:v>12</c:v>
                </c:pt>
                <c:pt idx="14">
                  <c:v>30</c:v>
                </c:pt>
                <c:pt idx="15">
                  <c:v>73</c:v>
                </c:pt>
                <c:pt idx="16">
                  <c:v>81</c:v>
                </c:pt>
                <c:pt idx="17">
                  <c:v>32</c:v>
                </c:pt>
                <c:pt idx="18">
                  <c:v>31</c:v>
                </c:pt>
                <c:pt idx="19">
                  <c:v>7</c:v>
                </c:pt>
                <c:pt idx="20">
                  <c:v>20</c:v>
                </c:pt>
                <c:pt idx="21">
                  <c:v>10</c:v>
                </c:pt>
                <c:pt idx="22">
                  <c:v>16</c:v>
                </c:pt>
                <c:pt idx="23">
                  <c:v>13</c:v>
                </c:pt>
                <c:pt idx="24">
                  <c:v>14</c:v>
                </c:pt>
                <c:pt idx="25">
                  <c:v>23</c:v>
                </c:pt>
                <c:pt idx="26">
                  <c:v>28</c:v>
                </c:pt>
                <c:pt idx="27">
                  <c:v>22</c:v>
                </c:pt>
                <c:pt idx="28">
                  <c:v>34</c:v>
                </c:pt>
                <c:pt idx="29">
                  <c:v>25</c:v>
                </c:pt>
                <c:pt idx="30">
                  <c:v>21</c:v>
                </c:pt>
                <c:pt idx="31">
                  <c:v>13</c:v>
                </c:pt>
                <c:pt idx="32">
                  <c:v>32</c:v>
                </c:pt>
                <c:pt idx="33">
                  <c:v>13</c:v>
                </c:pt>
                <c:pt idx="34">
                  <c:v>16</c:v>
                </c:pt>
                <c:pt idx="35">
                  <c:v>6</c:v>
                </c:pt>
                <c:pt idx="47">
                  <c:v>7</c:v>
                </c:pt>
                <c:pt idx="48">
                  <c:v>15</c:v>
                </c:pt>
                <c:pt idx="49">
                  <c:v>12</c:v>
                </c:pt>
                <c:pt idx="50">
                  <c:v>8</c:v>
                </c:pt>
                <c:pt idx="51">
                  <c:v>12</c:v>
                </c:pt>
                <c:pt idx="52">
                  <c:v>12</c:v>
                </c:pt>
                <c:pt idx="53">
                  <c:v>7</c:v>
                </c:pt>
                <c:pt idx="54">
                  <c:v>22</c:v>
                </c:pt>
                <c:pt idx="55">
                  <c:v>13</c:v>
                </c:pt>
                <c:pt idx="56">
                  <c:v>5</c:v>
                </c:pt>
                <c:pt idx="57">
                  <c:v>12</c:v>
                </c:pt>
                <c:pt idx="58">
                  <c:v>12</c:v>
                </c:pt>
                <c:pt idx="72">
                  <c:v>0</c:v>
                </c:pt>
                <c:pt idx="73">
                  <c:v>0</c:v>
                </c:pt>
                <c:pt idx="74">
                  <c:v>3</c:v>
                </c:pt>
                <c:pt idx="75">
                  <c:v>0</c:v>
                </c:pt>
                <c:pt idx="76">
                  <c:v>1</c:v>
                </c:pt>
                <c:pt idx="77">
                  <c:v>1</c:v>
                </c:pt>
                <c:pt idx="78">
                  <c:v>0</c:v>
                </c:pt>
                <c:pt idx="79">
                  <c:v>4</c:v>
                </c:pt>
                <c:pt idx="80">
                  <c:v>2</c:v>
                </c:pt>
                <c:pt idx="81">
                  <c:v>26</c:v>
                </c:pt>
                <c:pt idx="82">
                  <c:v>5</c:v>
                </c:pt>
                <c:pt idx="83">
                  <c:v>5</c:v>
                </c:pt>
                <c:pt idx="84">
                  <c:v>11</c:v>
                </c:pt>
                <c:pt idx="85">
                  <c:v>4</c:v>
                </c:pt>
                <c:pt idx="86">
                  <c:v>3</c:v>
                </c:pt>
                <c:pt idx="87">
                  <c:v>6</c:v>
                </c:pt>
                <c:pt idx="88">
                  <c:v>6</c:v>
                </c:pt>
                <c:pt idx="89">
                  <c:v>49</c:v>
                </c:pt>
                <c:pt idx="90">
                  <c:v>7</c:v>
                </c:pt>
                <c:pt idx="91">
                  <c:v>1</c:v>
                </c:pt>
                <c:pt idx="92">
                  <c:v>8</c:v>
                </c:pt>
                <c:pt idx="93">
                  <c:v>0</c:v>
                </c:pt>
                <c:pt idx="94">
                  <c:v>2</c:v>
                </c:pt>
                <c:pt idx="95">
                  <c:v>5</c:v>
                </c:pt>
                <c:pt idx="96">
                  <c:v>12</c:v>
                </c:pt>
                <c:pt idx="97">
                  <c:v>4</c:v>
                </c:pt>
                <c:pt idx="98">
                  <c:v>4</c:v>
                </c:pt>
                <c:pt idx="99">
                  <c:v>11</c:v>
                </c:pt>
                <c:pt idx="100">
                  <c:v>5</c:v>
                </c:pt>
                <c:pt idx="101">
                  <c:v>5</c:v>
                </c:pt>
                <c:pt idx="102">
                  <c:v>7</c:v>
                </c:pt>
                <c:pt idx="103">
                  <c:v>19</c:v>
                </c:pt>
                <c:pt idx="104">
                  <c:v>8</c:v>
                </c:pt>
                <c:pt idx="105">
                  <c:v>18</c:v>
                </c:pt>
                <c:pt idx="106">
                  <c:v>15</c:v>
                </c:pt>
                <c:pt idx="107">
                  <c:v>62</c:v>
                </c:pt>
                <c:pt idx="108">
                  <c:v>117</c:v>
                </c:pt>
                <c:pt idx="109">
                  <c:v>30</c:v>
                </c:pt>
                <c:pt idx="110">
                  <c:v>49</c:v>
                </c:pt>
                <c:pt idx="111">
                  <c:v>44</c:v>
                </c:pt>
                <c:pt idx="112">
                  <c:v>29</c:v>
                </c:pt>
                <c:pt idx="113">
                  <c:v>17</c:v>
                </c:pt>
                <c:pt idx="114">
                  <c:v>19</c:v>
                </c:pt>
                <c:pt idx="115">
                  <c:v>47</c:v>
                </c:pt>
                <c:pt idx="116">
                  <c:v>85</c:v>
                </c:pt>
                <c:pt idx="117">
                  <c:v>8</c:v>
                </c:pt>
                <c:pt idx="118">
                  <c:v>14</c:v>
                </c:pt>
                <c:pt idx="119">
                  <c:v>10</c:v>
                </c:pt>
                <c:pt idx="120">
                  <c:v>10</c:v>
                </c:pt>
                <c:pt idx="121">
                  <c:v>7</c:v>
                </c:pt>
                <c:pt idx="122">
                  <c:v>9</c:v>
                </c:pt>
                <c:pt idx="126">
                  <c:v>1</c:v>
                </c:pt>
                <c:pt idx="127">
                  <c:v>0</c:v>
                </c:pt>
                <c:pt idx="128">
                  <c:v>1</c:v>
                </c:pt>
                <c:pt idx="129">
                  <c:v>5</c:v>
                </c:pt>
                <c:pt idx="130">
                  <c:v>1</c:v>
                </c:pt>
                <c:pt idx="131">
                  <c:v>3</c:v>
                </c:pt>
                <c:pt idx="132">
                  <c:v>2</c:v>
                </c:pt>
                <c:pt idx="133">
                  <c:v>2</c:v>
                </c:pt>
                <c:pt idx="134">
                  <c:v>0</c:v>
                </c:pt>
                <c:pt idx="135">
                  <c:v>7</c:v>
                </c:pt>
                <c:pt idx="145">
                  <c:v>1</c:v>
                </c:pt>
                <c:pt idx="146">
                  <c:v>1</c:v>
                </c:pt>
                <c:pt idx="147">
                  <c:v>3</c:v>
                </c:pt>
                <c:pt idx="148">
                  <c:v>1</c:v>
                </c:pt>
                <c:pt idx="149">
                  <c:v>2</c:v>
                </c:pt>
                <c:pt idx="150">
                  <c:v>4</c:v>
                </c:pt>
                <c:pt idx="151">
                  <c:v>13</c:v>
                </c:pt>
                <c:pt idx="152">
                  <c:v>14</c:v>
                </c:pt>
                <c:pt idx="153">
                  <c:v>5</c:v>
                </c:pt>
                <c:pt idx="154">
                  <c:v>10</c:v>
                </c:pt>
                <c:pt idx="155">
                  <c:v>5</c:v>
                </c:pt>
                <c:pt idx="156">
                  <c:v>5</c:v>
                </c:pt>
                <c:pt idx="157">
                  <c:v>8</c:v>
                </c:pt>
                <c:pt idx="158">
                  <c:v>21</c:v>
                </c:pt>
                <c:pt idx="159">
                  <c:v>5</c:v>
                </c:pt>
                <c:pt idx="160">
                  <c:v>6</c:v>
                </c:pt>
              </c:numCache>
            </c:numRef>
          </c:xVal>
          <c:yVal>
            <c:numRef>
              <c:f>Scatterplot!$E$3:$E$171</c:f>
              <c:numCache>
                <c:formatCode>General</c:formatCode>
                <c:ptCount val="169"/>
                <c:pt idx="0">
                  <c:v>14</c:v>
                </c:pt>
                <c:pt idx="1">
                  <c:v>21</c:v>
                </c:pt>
                <c:pt idx="2">
                  <c:v>13</c:v>
                </c:pt>
                <c:pt idx="3">
                  <c:v>13</c:v>
                </c:pt>
                <c:pt idx="4">
                  <c:v>28</c:v>
                </c:pt>
                <c:pt idx="5">
                  <c:v>43</c:v>
                </c:pt>
                <c:pt idx="6">
                  <c:v>17</c:v>
                </c:pt>
                <c:pt idx="7">
                  <c:v>13</c:v>
                </c:pt>
                <c:pt idx="8">
                  <c:v>6</c:v>
                </c:pt>
                <c:pt idx="9" formatCode="0">
                  <c:v>13</c:v>
                </c:pt>
                <c:pt idx="10" formatCode="0">
                  <c:v>9</c:v>
                </c:pt>
                <c:pt idx="11">
                  <c:v>48</c:v>
                </c:pt>
                <c:pt idx="12">
                  <c:v>33</c:v>
                </c:pt>
                <c:pt idx="13">
                  <c:v>12</c:v>
                </c:pt>
                <c:pt idx="14">
                  <c:v>32</c:v>
                </c:pt>
                <c:pt idx="15">
                  <c:v>66</c:v>
                </c:pt>
                <c:pt idx="16">
                  <c:v>73</c:v>
                </c:pt>
                <c:pt idx="17">
                  <c:v>33</c:v>
                </c:pt>
                <c:pt idx="18">
                  <c:v>29</c:v>
                </c:pt>
                <c:pt idx="19">
                  <c:v>7</c:v>
                </c:pt>
                <c:pt idx="20">
                  <c:v>23</c:v>
                </c:pt>
                <c:pt idx="21">
                  <c:v>11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19</c:v>
                </c:pt>
                <c:pt idx="26">
                  <c:v>15</c:v>
                </c:pt>
                <c:pt idx="27">
                  <c:v>18</c:v>
                </c:pt>
                <c:pt idx="28">
                  <c:v>34</c:v>
                </c:pt>
                <c:pt idx="29">
                  <c:v>22</c:v>
                </c:pt>
                <c:pt idx="30">
                  <c:v>16</c:v>
                </c:pt>
                <c:pt idx="31">
                  <c:v>13</c:v>
                </c:pt>
                <c:pt idx="32" formatCode="0">
                  <c:v>34</c:v>
                </c:pt>
                <c:pt idx="33" formatCode="0">
                  <c:v>13</c:v>
                </c:pt>
                <c:pt idx="34" formatCode="0">
                  <c:v>16</c:v>
                </c:pt>
                <c:pt idx="35" formatCode="0">
                  <c:v>13</c:v>
                </c:pt>
                <c:pt idx="47">
                  <c:v>4</c:v>
                </c:pt>
                <c:pt idx="48">
                  <c:v>17</c:v>
                </c:pt>
                <c:pt idx="49">
                  <c:v>20</c:v>
                </c:pt>
                <c:pt idx="50">
                  <c:v>10</c:v>
                </c:pt>
                <c:pt idx="51">
                  <c:v>13</c:v>
                </c:pt>
                <c:pt idx="52">
                  <c:v>11</c:v>
                </c:pt>
                <c:pt idx="53">
                  <c:v>11</c:v>
                </c:pt>
                <c:pt idx="54">
                  <c:v>27</c:v>
                </c:pt>
                <c:pt idx="55">
                  <c:v>19</c:v>
                </c:pt>
                <c:pt idx="56" formatCode="0">
                  <c:v>5</c:v>
                </c:pt>
                <c:pt idx="57" formatCode="0">
                  <c:v>13</c:v>
                </c:pt>
                <c:pt idx="58" formatCode="0">
                  <c:v>14</c:v>
                </c:pt>
                <c:pt idx="72">
                  <c:v>0</c:v>
                </c:pt>
                <c:pt idx="73">
                  <c:v>0</c:v>
                </c:pt>
                <c:pt idx="74">
                  <c:v>3</c:v>
                </c:pt>
                <c:pt idx="75">
                  <c:v>0</c:v>
                </c:pt>
                <c:pt idx="76">
                  <c:v>1</c:v>
                </c:pt>
                <c:pt idx="77">
                  <c:v>1</c:v>
                </c:pt>
                <c:pt idx="78">
                  <c:v>0</c:v>
                </c:pt>
                <c:pt idx="79">
                  <c:v>4</c:v>
                </c:pt>
                <c:pt idx="80">
                  <c:v>1</c:v>
                </c:pt>
                <c:pt idx="81" formatCode="0">
                  <c:v>33</c:v>
                </c:pt>
                <c:pt idx="82" formatCode="0">
                  <c:v>5</c:v>
                </c:pt>
                <c:pt idx="83">
                  <c:v>5</c:v>
                </c:pt>
                <c:pt idx="84">
                  <c:v>11</c:v>
                </c:pt>
                <c:pt idx="85">
                  <c:v>4</c:v>
                </c:pt>
                <c:pt idx="86">
                  <c:v>3</c:v>
                </c:pt>
                <c:pt idx="87">
                  <c:v>6</c:v>
                </c:pt>
                <c:pt idx="88">
                  <c:v>6</c:v>
                </c:pt>
                <c:pt idx="89">
                  <c:v>46</c:v>
                </c:pt>
                <c:pt idx="90">
                  <c:v>7</c:v>
                </c:pt>
                <c:pt idx="91">
                  <c:v>1</c:v>
                </c:pt>
                <c:pt idx="92">
                  <c:v>7</c:v>
                </c:pt>
                <c:pt idx="93">
                  <c:v>0</c:v>
                </c:pt>
                <c:pt idx="94">
                  <c:v>1</c:v>
                </c:pt>
                <c:pt idx="95">
                  <c:v>5</c:v>
                </c:pt>
                <c:pt idx="96">
                  <c:v>11</c:v>
                </c:pt>
                <c:pt idx="97">
                  <c:v>4</c:v>
                </c:pt>
                <c:pt idx="98">
                  <c:v>4</c:v>
                </c:pt>
                <c:pt idx="99">
                  <c:v>9</c:v>
                </c:pt>
                <c:pt idx="100">
                  <c:v>5</c:v>
                </c:pt>
                <c:pt idx="101">
                  <c:v>5</c:v>
                </c:pt>
                <c:pt idx="102">
                  <c:v>6</c:v>
                </c:pt>
                <c:pt idx="103">
                  <c:v>21</c:v>
                </c:pt>
                <c:pt idx="104">
                  <c:v>9</c:v>
                </c:pt>
                <c:pt idx="105">
                  <c:v>18</c:v>
                </c:pt>
                <c:pt idx="106">
                  <c:v>12</c:v>
                </c:pt>
                <c:pt idx="107">
                  <c:v>78</c:v>
                </c:pt>
                <c:pt idx="108">
                  <c:v>113</c:v>
                </c:pt>
                <c:pt idx="109">
                  <c:v>33</c:v>
                </c:pt>
                <c:pt idx="110">
                  <c:v>38</c:v>
                </c:pt>
                <c:pt idx="111">
                  <c:v>38</c:v>
                </c:pt>
                <c:pt idx="112">
                  <c:v>32</c:v>
                </c:pt>
                <c:pt idx="113">
                  <c:v>16</c:v>
                </c:pt>
                <c:pt idx="114">
                  <c:v>15</c:v>
                </c:pt>
                <c:pt idx="115">
                  <c:v>57</c:v>
                </c:pt>
                <c:pt idx="116">
                  <c:v>93</c:v>
                </c:pt>
                <c:pt idx="117">
                  <c:v>8</c:v>
                </c:pt>
                <c:pt idx="118">
                  <c:v>13</c:v>
                </c:pt>
                <c:pt idx="119">
                  <c:v>10</c:v>
                </c:pt>
                <c:pt idx="120">
                  <c:v>9</c:v>
                </c:pt>
                <c:pt idx="121">
                  <c:v>7</c:v>
                </c:pt>
                <c:pt idx="122">
                  <c:v>9</c:v>
                </c:pt>
                <c:pt idx="126">
                  <c:v>1</c:v>
                </c:pt>
                <c:pt idx="127">
                  <c:v>0</c:v>
                </c:pt>
                <c:pt idx="128">
                  <c:v>1</c:v>
                </c:pt>
                <c:pt idx="129">
                  <c:v>8</c:v>
                </c:pt>
                <c:pt idx="130">
                  <c:v>1</c:v>
                </c:pt>
                <c:pt idx="131">
                  <c:v>5</c:v>
                </c:pt>
                <c:pt idx="132">
                  <c:v>2</c:v>
                </c:pt>
                <c:pt idx="133">
                  <c:v>4</c:v>
                </c:pt>
                <c:pt idx="134">
                  <c:v>0</c:v>
                </c:pt>
                <c:pt idx="135">
                  <c:v>11</c:v>
                </c:pt>
                <c:pt idx="145">
                  <c:v>1</c:v>
                </c:pt>
                <c:pt idx="146">
                  <c:v>1</c:v>
                </c:pt>
                <c:pt idx="147">
                  <c:v>4</c:v>
                </c:pt>
                <c:pt idx="148">
                  <c:v>2</c:v>
                </c:pt>
                <c:pt idx="149">
                  <c:v>1</c:v>
                </c:pt>
                <c:pt idx="150">
                  <c:v>4</c:v>
                </c:pt>
                <c:pt idx="151">
                  <c:v>13</c:v>
                </c:pt>
                <c:pt idx="152">
                  <c:v>13</c:v>
                </c:pt>
                <c:pt idx="153">
                  <c:v>5</c:v>
                </c:pt>
                <c:pt idx="154">
                  <c:v>10</c:v>
                </c:pt>
                <c:pt idx="155">
                  <c:v>3</c:v>
                </c:pt>
                <c:pt idx="156">
                  <c:v>5</c:v>
                </c:pt>
                <c:pt idx="157">
                  <c:v>7</c:v>
                </c:pt>
                <c:pt idx="158">
                  <c:v>19</c:v>
                </c:pt>
                <c:pt idx="159">
                  <c:v>5</c:v>
                </c:pt>
                <c:pt idx="16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A3-4A90-850A-F5E450249D62}"/>
            </c:ext>
          </c:extLst>
        </c:ser>
        <c:ser>
          <c:idx val="1"/>
          <c:order val="1"/>
          <c:tx>
            <c:strRef>
              <c:f>Scatterplot!$I$2</c:f>
              <c:strCache>
                <c:ptCount val="1"/>
                <c:pt idx="0">
                  <c:v>Ped - OUT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Scatterplot!$H$3:$H$171</c:f>
              <c:numCache>
                <c:formatCode>General</c:formatCode>
                <c:ptCount val="169"/>
                <c:pt idx="0">
                  <c:v>18</c:v>
                </c:pt>
                <c:pt idx="1">
                  <c:v>23</c:v>
                </c:pt>
                <c:pt idx="2">
                  <c:v>22</c:v>
                </c:pt>
                <c:pt idx="3">
                  <c:v>12</c:v>
                </c:pt>
                <c:pt idx="4">
                  <c:v>41</c:v>
                </c:pt>
                <c:pt idx="5">
                  <c:v>46</c:v>
                </c:pt>
                <c:pt idx="6">
                  <c:v>16</c:v>
                </c:pt>
                <c:pt idx="7">
                  <c:v>14</c:v>
                </c:pt>
                <c:pt idx="8">
                  <c:v>9</c:v>
                </c:pt>
                <c:pt idx="9" formatCode="0">
                  <c:v>11</c:v>
                </c:pt>
                <c:pt idx="10" formatCode="0">
                  <c:v>8</c:v>
                </c:pt>
                <c:pt idx="11">
                  <c:v>33</c:v>
                </c:pt>
                <c:pt idx="12">
                  <c:v>38</c:v>
                </c:pt>
                <c:pt idx="13">
                  <c:v>16</c:v>
                </c:pt>
                <c:pt idx="14">
                  <c:v>42</c:v>
                </c:pt>
                <c:pt idx="15">
                  <c:v>60</c:v>
                </c:pt>
                <c:pt idx="16">
                  <c:v>82</c:v>
                </c:pt>
                <c:pt idx="17">
                  <c:v>24</c:v>
                </c:pt>
                <c:pt idx="18">
                  <c:v>44</c:v>
                </c:pt>
                <c:pt idx="19">
                  <c:v>11</c:v>
                </c:pt>
                <c:pt idx="20">
                  <c:v>21</c:v>
                </c:pt>
                <c:pt idx="21">
                  <c:v>18</c:v>
                </c:pt>
                <c:pt idx="22">
                  <c:v>16</c:v>
                </c:pt>
                <c:pt idx="23">
                  <c:v>12</c:v>
                </c:pt>
                <c:pt idx="24">
                  <c:v>10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43</c:v>
                </c:pt>
                <c:pt idx="29">
                  <c:v>17</c:v>
                </c:pt>
                <c:pt idx="30">
                  <c:v>20</c:v>
                </c:pt>
                <c:pt idx="31">
                  <c:v>11</c:v>
                </c:pt>
                <c:pt idx="32" formatCode="0">
                  <c:v>21</c:v>
                </c:pt>
                <c:pt idx="33" formatCode="0">
                  <c:v>11</c:v>
                </c:pt>
                <c:pt idx="34" formatCode="0">
                  <c:v>9</c:v>
                </c:pt>
                <c:pt idx="35" formatCode="0">
                  <c:v>6</c:v>
                </c:pt>
                <c:pt idx="47">
                  <c:v>6</c:v>
                </c:pt>
                <c:pt idx="48">
                  <c:v>13</c:v>
                </c:pt>
                <c:pt idx="49">
                  <c:v>11</c:v>
                </c:pt>
                <c:pt idx="50">
                  <c:v>13</c:v>
                </c:pt>
                <c:pt idx="51">
                  <c:v>17</c:v>
                </c:pt>
                <c:pt idx="52">
                  <c:v>9</c:v>
                </c:pt>
                <c:pt idx="53">
                  <c:v>5</c:v>
                </c:pt>
                <c:pt idx="54">
                  <c:v>25</c:v>
                </c:pt>
                <c:pt idx="55">
                  <c:v>19</c:v>
                </c:pt>
                <c:pt idx="56" formatCode="0">
                  <c:v>11</c:v>
                </c:pt>
                <c:pt idx="57" formatCode="0">
                  <c:v>6</c:v>
                </c:pt>
                <c:pt idx="58" formatCode="0">
                  <c:v>14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3</c:v>
                </c:pt>
                <c:pt idx="80">
                  <c:v>2</c:v>
                </c:pt>
                <c:pt idx="81" formatCode="0">
                  <c:v>15</c:v>
                </c:pt>
                <c:pt idx="82" formatCode="0">
                  <c:v>4</c:v>
                </c:pt>
                <c:pt idx="83">
                  <c:v>5</c:v>
                </c:pt>
                <c:pt idx="84">
                  <c:v>8</c:v>
                </c:pt>
                <c:pt idx="85">
                  <c:v>4</c:v>
                </c:pt>
                <c:pt idx="86">
                  <c:v>2</c:v>
                </c:pt>
                <c:pt idx="87">
                  <c:v>4</c:v>
                </c:pt>
                <c:pt idx="88">
                  <c:v>10</c:v>
                </c:pt>
                <c:pt idx="89">
                  <c:v>8</c:v>
                </c:pt>
                <c:pt idx="90">
                  <c:v>7</c:v>
                </c:pt>
                <c:pt idx="91">
                  <c:v>0</c:v>
                </c:pt>
                <c:pt idx="92">
                  <c:v>8</c:v>
                </c:pt>
                <c:pt idx="93">
                  <c:v>1</c:v>
                </c:pt>
                <c:pt idx="94">
                  <c:v>3</c:v>
                </c:pt>
                <c:pt idx="95">
                  <c:v>5</c:v>
                </c:pt>
                <c:pt idx="96">
                  <c:v>9</c:v>
                </c:pt>
                <c:pt idx="97">
                  <c:v>2</c:v>
                </c:pt>
                <c:pt idx="98">
                  <c:v>7</c:v>
                </c:pt>
                <c:pt idx="99">
                  <c:v>8</c:v>
                </c:pt>
                <c:pt idx="100">
                  <c:v>4</c:v>
                </c:pt>
                <c:pt idx="101">
                  <c:v>2</c:v>
                </c:pt>
                <c:pt idx="102">
                  <c:v>1</c:v>
                </c:pt>
                <c:pt idx="103">
                  <c:v>13</c:v>
                </c:pt>
                <c:pt idx="104">
                  <c:v>7</c:v>
                </c:pt>
                <c:pt idx="105">
                  <c:v>16</c:v>
                </c:pt>
                <c:pt idx="106">
                  <c:v>24</c:v>
                </c:pt>
                <c:pt idx="107">
                  <c:v>76</c:v>
                </c:pt>
                <c:pt idx="108">
                  <c:v>107</c:v>
                </c:pt>
                <c:pt idx="109">
                  <c:v>27</c:v>
                </c:pt>
                <c:pt idx="110">
                  <c:v>40</c:v>
                </c:pt>
                <c:pt idx="111">
                  <c:v>37</c:v>
                </c:pt>
                <c:pt idx="112">
                  <c:v>25</c:v>
                </c:pt>
                <c:pt idx="113">
                  <c:v>15</c:v>
                </c:pt>
                <c:pt idx="114">
                  <c:v>16</c:v>
                </c:pt>
                <c:pt idx="115">
                  <c:v>49</c:v>
                </c:pt>
                <c:pt idx="116">
                  <c:v>71</c:v>
                </c:pt>
                <c:pt idx="117">
                  <c:v>15</c:v>
                </c:pt>
                <c:pt idx="118">
                  <c:v>22</c:v>
                </c:pt>
                <c:pt idx="119">
                  <c:v>12</c:v>
                </c:pt>
                <c:pt idx="120">
                  <c:v>16</c:v>
                </c:pt>
                <c:pt idx="121">
                  <c:v>12</c:v>
                </c:pt>
                <c:pt idx="122">
                  <c:v>9</c:v>
                </c:pt>
                <c:pt idx="126">
                  <c:v>1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2</c:v>
                </c:pt>
                <c:pt idx="132">
                  <c:v>0</c:v>
                </c:pt>
                <c:pt idx="133">
                  <c:v>1</c:v>
                </c:pt>
                <c:pt idx="134">
                  <c:v>0</c:v>
                </c:pt>
                <c:pt idx="135">
                  <c:v>2</c:v>
                </c:pt>
                <c:pt idx="145">
                  <c:v>1</c:v>
                </c:pt>
                <c:pt idx="146">
                  <c:v>3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4</c:v>
                </c:pt>
                <c:pt idx="151">
                  <c:v>10</c:v>
                </c:pt>
                <c:pt idx="152">
                  <c:v>10</c:v>
                </c:pt>
                <c:pt idx="153">
                  <c:v>0</c:v>
                </c:pt>
                <c:pt idx="154">
                  <c:v>2</c:v>
                </c:pt>
                <c:pt idx="155">
                  <c:v>3</c:v>
                </c:pt>
                <c:pt idx="156">
                  <c:v>1</c:v>
                </c:pt>
                <c:pt idx="157">
                  <c:v>5</c:v>
                </c:pt>
                <c:pt idx="158">
                  <c:v>17</c:v>
                </c:pt>
                <c:pt idx="159">
                  <c:v>6</c:v>
                </c:pt>
                <c:pt idx="160">
                  <c:v>3</c:v>
                </c:pt>
              </c:numCache>
            </c:numRef>
          </c:xVal>
          <c:yVal>
            <c:numRef>
              <c:f>Scatterplot!$I$3:$I$171</c:f>
              <c:numCache>
                <c:formatCode>General</c:formatCode>
                <c:ptCount val="169"/>
                <c:pt idx="0">
                  <c:v>14</c:v>
                </c:pt>
                <c:pt idx="1">
                  <c:v>23</c:v>
                </c:pt>
                <c:pt idx="2">
                  <c:v>24</c:v>
                </c:pt>
                <c:pt idx="3">
                  <c:v>16</c:v>
                </c:pt>
                <c:pt idx="4">
                  <c:v>49</c:v>
                </c:pt>
                <c:pt idx="5">
                  <c:v>44</c:v>
                </c:pt>
                <c:pt idx="6">
                  <c:v>14</c:v>
                </c:pt>
                <c:pt idx="7">
                  <c:v>17</c:v>
                </c:pt>
                <c:pt idx="8">
                  <c:v>8</c:v>
                </c:pt>
                <c:pt idx="9">
                  <c:v>12</c:v>
                </c:pt>
                <c:pt idx="10" formatCode="0">
                  <c:v>8</c:v>
                </c:pt>
                <c:pt idx="11">
                  <c:v>28</c:v>
                </c:pt>
                <c:pt idx="12">
                  <c:v>36</c:v>
                </c:pt>
                <c:pt idx="13">
                  <c:v>16</c:v>
                </c:pt>
                <c:pt idx="14">
                  <c:v>40</c:v>
                </c:pt>
                <c:pt idx="15">
                  <c:v>68</c:v>
                </c:pt>
                <c:pt idx="16">
                  <c:v>91</c:v>
                </c:pt>
                <c:pt idx="17">
                  <c:v>24</c:v>
                </c:pt>
                <c:pt idx="18">
                  <c:v>44</c:v>
                </c:pt>
                <c:pt idx="19">
                  <c:v>11</c:v>
                </c:pt>
                <c:pt idx="20">
                  <c:v>21</c:v>
                </c:pt>
                <c:pt idx="21">
                  <c:v>18</c:v>
                </c:pt>
                <c:pt idx="22">
                  <c:v>17</c:v>
                </c:pt>
                <c:pt idx="23">
                  <c:v>14</c:v>
                </c:pt>
                <c:pt idx="24">
                  <c:v>16</c:v>
                </c:pt>
                <c:pt idx="25">
                  <c:v>27</c:v>
                </c:pt>
                <c:pt idx="26">
                  <c:v>32</c:v>
                </c:pt>
                <c:pt idx="27">
                  <c:v>28</c:v>
                </c:pt>
                <c:pt idx="28">
                  <c:v>41</c:v>
                </c:pt>
                <c:pt idx="29">
                  <c:v>13</c:v>
                </c:pt>
                <c:pt idx="30">
                  <c:v>23</c:v>
                </c:pt>
                <c:pt idx="31">
                  <c:v>15</c:v>
                </c:pt>
                <c:pt idx="32">
                  <c:v>27</c:v>
                </c:pt>
                <c:pt idx="33">
                  <c:v>9</c:v>
                </c:pt>
                <c:pt idx="34">
                  <c:v>7</c:v>
                </c:pt>
                <c:pt idx="35" formatCode="0">
                  <c:v>6</c:v>
                </c:pt>
                <c:pt idx="47">
                  <c:v>7</c:v>
                </c:pt>
                <c:pt idx="48">
                  <c:v>13</c:v>
                </c:pt>
                <c:pt idx="49">
                  <c:v>10</c:v>
                </c:pt>
                <c:pt idx="50">
                  <c:v>11</c:v>
                </c:pt>
                <c:pt idx="51">
                  <c:v>21</c:v>
                </c:pt>
                <c:pt idx="52">
                  <c:v>10</c:v>
                </c:pt>
                <c:pt idx="53">
                  <c:v>7</c:v>
                </c:pt>
                <c:pt idx="54">
                  <c:v>21</c:v>
                </c:pt>
                <c:pt idx="55">
                  <c:v>10</c:v>
                </c:pt>
                <c:pt idx="56">
                  <c:v>10</c:v>
                </c:pt>
                <c:pt idx="57">
                  <c:v>5</c:v>
                </c:pt>
                <c:pt idx="58" formatCode="0">
                  <c:v>13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3</c:v>
                </c:pt>
                <c:pt idx="80">
                  <c:v>1</c:v>
                </c:pt>
                <c:pt idx="81">
                  <c:v>20</c:v>
                </c:pt>
                <c:pt idx="82" formatCode="0">
                  <c:v>4</c:v>
                </c:pt>
                <c:pt idx="83">
                  <c:v>5</c:v>
                </c:pt>
                <c:pt idx="84">
                  <c:v>8</c:v>
                </c:pt>
                <c:pt idx="85">
                  <c:v>4</c:v>
                </c:pt>
                <c:pt idx="86">
                  <c:v>2</c:v>
                </c:pt>
                <c:pt idx="87">
                  <c:v>5</c:v>
                </c:pt>
                <c:pt idx="88">
                  <c:v>10</c:v>
                </c:pt>
                <c:pt idx="89">
                  <c:v>9</c:v>
                </c:pt>
                <c:pt idx="90">
                  <c:v>7</c:v>
                </c:pt>
                <c:pt idx="91">
                  <c:v>0</c:v>
                </c:pt>
                <c:pt idx="92">
                  <c:v>7</c:v>
                </c:pt>
                <c:pt idx="93">
                  <c:v>1</c:v>
                </c:pt>
                <c:pt idx="94">
                  <c:v>2</c:v>
                </c:pt>
                <c:pt idx="95">
                  <c:v>5</c:v>
                </c:pt>
                <c:pt idx="96">
                  <c:v>10</c:v>
                </c:pt>
                <c:pt idx="97">
                  <c:v>2</c:v>
                </c:pt>
                <c:pt idx="98">
                  <c:v>8</c:v>
                </c:pt>
                <c:pt idx="99">
                  <c:v>10</c:v>
                </c:pt>
                <c:pt idx="100">
                  <c:v>4</c:v>
                </c:pt>
                <c:pt idx="101">
                  <c:v>2</c:v>
                </c:pt>
                <c:pt idx="102">
                  <c:v>1</c:v>
                </c:pt>
                <c:pt idx="103">
                  <c:v>12</c:v>
                </c:pt>
                <c:pt idx="104">
                  <c:v>7</c:v>
                </c:pt>
                <c:pt idx="105">
                  <c:v>18</c:v>
                </c:pt>
                <c:pt idx="106">
                  <c:v>21</c:v>
                </c:pt>
                <c:pt idx="107">
                  <c:v>60</c:v>
                </c:pt>
                <c:pt idx="108">
                  <c:v>107</c:v>
                </c:pt>
                <c:pt idx="109">
                  <c:v>32</c:v>
                </c:pt>
                <c:pt idx="110">
                  <c:v>33</c:v>
                </c:pt>
                <c:pt idx="111">
                  <c:v>37</c:v>
                </c:pt>
                <c:pt idx="112">
                  <c:v>34</c:v>
                </c:pt>
                <c:pt idx="113">
                  <c:v>23</c:v>
                </c:pt>
                <c:pt idx="114">
                  <c:v>23</c:v>
                </c:pt>
                <c:pt idx="115">
                  <c:v>51</c:v>
                </c:pt>
                <c:pt idx="116">
                  <c:v>94</c:v>
                </c:pt>
                <c:pt idx="117">
                  <c:v>16</c:v>
                </c:pt>
                <c:pt idx="118">
                  <c:v>21</c:v>
                </c:pt>
                <c:pt idx="119">
                  <c:v>12</c:v>
                </c:pt>
                <c:pt idx="120">
                  <c:v>18</c:v>
                </c:pt>
                <c:pt idx="121">
                  <c:v>12</c:v>
                </c:pt>
                <c:pt idx="122">
                  <c:v>9</c:v>
                </c:pt>
                <c:pt idx="126">
                  <c:v>1</c:v>
                </c:pt>
                <c:pt idx="127">
                  <c:v>0</c:v>
                </c:pt>
                <c:pt idx="128">
                  <c:v>0</c:v>
                </c:pt>
                <c:pt idx="129">
                  <c:v>2</c:v>
                </c:pt>
                <c:pt idx="130">
                  <c:v>0</c:v>
                </c:pt>
                <c:pt idx="131">
                  <c:v>3</c:v>
                </c:pt>
                <c:pt idx="132">
                  <c:v>0</c:v>
                </c:pt>
                <c:pt idx="133">
                  <c:v>2</c:v>
                </c:pt>
                <c:pt idx="134">
                  <c:v>0</c:v>
                </c:pt>
                <c:pt idx="135">
                  <c:v>6</c:v>
                </c:pt>
                <c:pt idx="145">
                  <c:v>1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1</c:v>
                </c:pt>
                <c:pt idx="150">
                  <c:v>4</c:v>
                </c:pt>
                <c:pt idx="151">
                  <c:v>11</c:v>
                </c:pt>
                <c:pt idx="152">
                  <c:v>12</c:v>
                </c:pt>
                <c:pt idx="153">
                  <c:v>0</c:v>
                </c:pt>
                <c:pt idx="154">
                  <c:v>2</c:v>
                </c:pt>
                <c:pt idx="155">
                  <c:v>5</c:v>
                </c:pt>
                <c:pt idx="156">
                  <c:v>1</c:v>
                </c:pt>
                <c:pt idx="157">
                  <c:v>6</c:v>
                </c:pt>
                <c:pt idx="158">
                  <c:v>16</c:v>
                </c:pt>
                <c:pt idx="159">
                  <c:v>6</c:v>
                </c:pt>
                <c:pt idx="16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A3-4A90-850A-F5E45024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1117855"/>
        <c:axId val="1719885503"/>
      </c:scatterChart>
      <c:valAx>
        <c:axId val="1721117855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Hourly Total - Observed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885503"/>
        <c:crosses val="autoZero"/>
        <c:crossBetween val="midCat"/>
      </c:valAx>
      <c:valAx>
        <c:axId val="1719885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Hourly Total - Recorded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11178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Validation Count Net Accuracy by</a:t>
            </a:r>
            <a:r>
              <a:rPr lang="en-US" baseline="0"/>
              <a:t> Direction and Mode - Inductive Loop Sensors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Scatterplot!$L$2</c:f>
              <c:strCache>
                <c:ptCount val="1"/>
                <c:pt idx="0">
                  <c:v>Bike - 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Scatterplot!$K$3:$K$171</c:f>
              <c:numCache>
                <c:formatCode>General</c:formatCode>
                <c:ptCount val="169"/>
                <c:pt idx="0">
                  <c:v>11</c:v>
                </c:pt>
                <c:pt idx="1">
                  <c:v>11</c:v>
                </c:pt>
                <c:pt idx="2">
                  <c:v>5</c:v>
                </c:pt>
                <c:pt idx="3">
                  <c:v>16</c:v>
                </c:pt>
                <c:pt idx="4">
                  <c:v>38</c:v>
                </c:pt>
                <c:pt idx="5">
                  <c:v>53</c:v>
                </c:pt>
                <c:pt idx="6">
                  <c:v>9</c:v>
                </c:pt>
                <c:pt idx="7">
                  <c:v>3</c:v>
                </c:pt>
                <c:pt idx="8">
                  <c:v>9</c:v>
                </c:pt>
                <c:pt idx="9" formatCode="0">
                  <c:v>11</c:v>
                </c:pt>
                <c:pt idx="10" formatCode="0">
                  <c:v>5</c:v>
                </c:pt>
                <c:pt idx="23">
                  <c:v>25</c:v>
                </c:pt>
                <c:pt idx="24">
                  <c:v>21</c:v>
                </c:pt>
                <c:pt idx="25">
                  <c:v>55</c:v>
                </c:pt>
                <c:pt idx="26">
                  <c:v>49</c:v>
                </c:pt>
                <c:pt idx="27">
                  <c:v>40</c:v>
                </c:pt>
                <c:pt idx="28">
                  <c:v>34</c:v>
                </c:pt>
                <c:pt idx="29">
                  <c:v>32</c:v>
                </c:pt>
                <c:pt idx="30">
                  <c:v>34</c:v>
                </c:pt>
                <c:pt idx="31">
                  <c:v>42</c:v>
                </c:pt>
                <c:pt idx="32" formatCode="0">
                  <c:v>47</c:v>
                </c:pt>
                <c:pt idx="33" formatCode="0">
                  <c:v>19</c:v>
                </c:pt>
                <c:pt idx="34" formatCode="0">
                  <c:v>28</c:v>
                </c:pt>
                <c:pt idx="35" formatCode="0">
                  <c:v>18</c:v>
                </c:pt>
                <c:pt idx="36">
                  <c:v>16</c:v>
                </c:pt>
                <c:pt idx="37">
                  <c:v>7</c:v>
                </c:pt>
                <c:pt idx="38">
                  <c:v>10</c:v>
                </c:pt>
                <c:pt idx="39">
                  <c:v>10</c:v>
                </c:pt>
                <c:pt idx="40">
                  <c:v>4</c:v>
                </c:pt>
                <c:pt idx="41">
                  <c:v>1</c:v>
                </c:pt>
                <c:pt idx="42">
                  <c:v>4</c:v>
                </c:pt>
                <c:pt idx="43">
                  <c:v>9</c:v>
                </c:pt>
                <c:pt idx="44">
                  <c:v>13</c:v>
                </c:pt>
                <c:pt idx="45" formatCode="0">
                  <c:v>5</c:v>
                </c:pt>
                <c:pt idx="46" formatCode="0">
                  <c:v>5</c:v>
                </c:pt>
                <c:pt idx="47">
                  <c:v>8</c:v>
                </c:pt>
                <c:pt idx="48">
                  <c:v>17</c:v>
                </c:pt>
                <c:pt idx="49">
                  <c:v>23</c:v>
                </c:pt>
                <c:pt idx="50">
                  <c:v>23</c:v>
                </c:pt>
                <c:pt idx="51">
                  <c:v>20</c:v>
                </c:pt>
                <c:pt idx="52">
                  <c:v>10</c:v>
                </c:pt>
                <c:pt idx="53">
                  <c:v>8</c:v>
                </c:pt>
                <c:pt idx="54">
                  <c:v>32</c:v>
                </c:pt>
                <c:pt idx="55">
                  <c:v>34</c:v>
                </c:pt>
                <c:pt idx="56" formatCode="0">
                  <c:v>9</c:v>
                </c:pt>
                <c:pt idx="57" formatCode="0">
                  <c:v>13</c:v>
                </c:pt>
                <c:pt idx="58" formatCode="0">
                  <c:v>5</c:v>
                </c:pt>
                <c:pt idx="59">
                  <c:v>21</c:v>
                </c:pt>
                <c:pt idx="60">
                  <c:v>21</c:v>
                </c:pt>
                <c:pt idx="61">
                  <c:v>23</c:v>
                </c:pt>
                <c:pt idx="62">
                  <c:v>29</c:v>
                </c:pt>
                <c:pt idx="63">
                  <c:v>30</c:v>
                </c:pt>
                <c:pt idx="64">
                  <c:v>57</c:v>
                </c:pt>
                <c:pt idx="65">
                  <c:v>19</c:v>
                </c:pt>
                <c:pt idx="66">
                  <c:v>40</c:v>
                </c:pt>
                <c:pt idx="67">
                  <c:v>23</c:v>
                </c:pt>
                <c:pt idx="68" formatCode="0">
                  <c:v>36</c:v>
                </c:pt>
                <c:pt idx="69" formatCode="0">
                  <c:v>23</c:v>
                </c:pt>
                <c:pt idx="71" formatCode="0">
                  <c:v>16</c:v>
                </c:pt>
                <c:pt idx="72">
                  <c:v>0</c:v>
                </c:pt>
                <c:pt idx="73">
                  <c:v>0</c:v>
                </c:pt>
                <c:pt idx="74">
                  <c:v>1</c:v>
                </c:pt>
                <c:pt idx="75">
                  <c:v>0</c:v>
                </c:pt>
                <c:pt idx="76">
                  <c:v>0</c:v>
                </c:pt>
                <c:pt idx="77">
                  <c:v>4</c:v>
                </c:pt>
                <c:pt idx="78">
                  <c:v>0</c:v>
                </c:pt>
                <c:pt idx="79">
                  <c:v>2</c:v>
                </c:pt>
                <c:pt idx="80">
                  <c:v>0</c:v>
                </c:pt>
                <c:pt idx="81" formatCode="0">
                  <c:v>2</c:v>
                </c:pt>
                <c:pt idx="82" formatCode="0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</c:v>
                </c:pt>
                <c:pt idx="87">
                  <c:v>2</c:v>
                </c:pt>
                <c:pt idx="88">
                  <c:v>0</c:v>
                </c:pt>
                <c:pt idx="89">
                  <c:v>1</c:v>
                </c:pt>
                <c:pt idx="90">
                  <c:v>0</c:v>
                </c:pt>
                <c:pt idx="95">
                  <c:v>22</c:v>
                </c:pt>
                <c:pt idx="96">
                  <c:v>7</c:v>
                </c:pt>
                <c:pt idx="97">
                  <c:v>5</c:v>
                </c:pt>
                <c:pt idx="98">
                  <c:v>7</c:v>
                </c:pt>
                <c:pt idx="99">
                  <c:v>7</c:v>
                </c:pt>
                <c:pt idx="100">
                  <c:v>10</c:v>
                </c:pt>
                <c:pt idx="101">
                  <c:v>8</c:v>
                </c:pt>
                <c:pt idx="102">
                  <c:v>11</c:v>
                </c:pt>
                <c:pt idx="103">
                  <c:v>15</c:v>
                </c:pt>
                <c:pt idx="104">
                  <c:v>6</c:v>
                </c:pt>
                <c:pt idx="117">
                  <c:v>10</c:v>
                </c:pt>
                <c:pt idx="118">
                  <c:v>8</c:v>
                </c:pt>
                <c:pt idx="119">
                  <c:v>3</c:v>
                </c:pt>
                <c:pt idx="120">
                  <c:v>6</c:v>
                </c:pt>
                <c:pt idx="121">
                  <c:v>4</c:v>
                </c:pt>
                <c:pt idx="122">
                  <c:v>0</c:v>
                </c:pt>
                <c:pt idx="123">
                  <c:v>16</c:v>
                </c:pt>
                <c:pt idx="124">
                  <c:v>5</c:v>
                </c:pt>
                <c:pt idx="125">
                  <c:v>5</c:v>
                </c:pt>
                <c:pt idx="126">
                  <c:v>0</c:v>
                </c:pt>
                <c:pt idx="127">
                  <c:v>1</c:v>
                </c:pt>
                <c:pt idx="128">
                  <c:v>0</c:v>
                </c:pt>
                <c:pt idx="129">
                  <c:v>2</c:v>
                </c:pt>
                <c:pt idx="130">
                  <c:v>0</c:v>
                </c:pt>
                <c:pt idx="131">
                  <c:v>3</c:v>
                </c:pt>
                <c:pt idx="132">
                  <c:v>1</c:v>
                </c:pt>
                <c:pt idx="133">
                  <c:v>4</c:v>
                </c:pt>
                <c:pt idx="134">
                  <c:v>1</c:v>
                </c:pt>
                <c:pt idx="135">
                  <c:v>0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1</c:v>
                </c:pt>
                <c:pt idx="140">
                  <c:v>3</c:v>
                </c:pt>
                <c:pt idx="141">
                  <c:v>3</c:v>
                </c:pt>
                <c:pt idx="142">
                  <c:v>2</c:v>
                </c:pt>
                <c:pt idx="143">
                  <c:v>9</c:v>
                </c:pt>
                <c:pt idx="144">
                  <c:v>11</c:v>
                </c:pt>
                <c:pt idx="153">
                  <c:v>1</c:v>
                </c:pt>
                <c:pt idx="154">
                  <c:v>4</c:v>
                </c:pt>
                <c:pt idx="155">
                  <c:v>8</c:v>
                </c:pt>
                <c:pt idx="156">
                  <c:v>4</c:v>
                </c:pt>
                <c:pt idx="157">
                  <c:v>8</c:v>
                </c:pt>
                <c:pt idx="158">
                  <c:v>3</c:v>
                </c:pt>
                <c:pt idx="159">
                  <c:v>7</c:v>
                </c:pt>
                <c:pt idx="160">
                  <c:v>12</c:v>
                </c:pt>
                <c:pt idx="161">
                  <c:v>0</c:v>
                </c:pt>
                <c:pt idx="162">
                  <c:v>1</c:v>
                </c:pt>
                <c:pt idx="163">
                  <c:v>1</c:v>
                </c:pt>
                <c:pt idx="164">
                  <c:v>0</c:v>
                </c:pt>
                <c:pt idx="165">
                  <c:v>0</c:v>
                </c:pt>
                <c:pt idx="166">
                  <c:v>1</c:v>
                </c:pt>
                <c:pt idx="167">
                  <c:v>2</c:v>
                </c:pt>
                <c:pt idx="168">
                  <c:v>6</c:v>
                </c:pt>
              </c:numCache>
            </c:numRef>
          </c:xVal>
          <c:yVal>
            <c:numRef>
              <c:f>Scatterplot!$L$3:$L$171</c:f>
              <c:numCache>
                <c:formatCode>General</c:formatCode>
                <c:ptCount val="169"/>
                <c:pt idx="0">
                  <c:v>16</c:v>
                </c:pt>
                <c:pt idx="1">
                  <c:v>14</c:v>
                </c:pt>
                <c:pt idx="2">
                  <c:v>5</c:v>
                </c:pt>
                <c:pt idx="3">
                  <c:v>17</c:v>
                </c:pt>
                <c:pt idx="4">
                  <c:v>38</c:v>
                </c:pt>
                <c:pt idx="5">
                  <c:v>53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15</c:v>
                </c:pt>
                <c:pt idx="10" formatCode="0">
                  <c:v>7</c:v>
                </c:pt>
                <c:pt idx="23">
                  <c:v>26</c:v>
                </c:pt>
                <c:pt idx="24">
                  <c:v>21</c:v>
                </c:pt>
                <c:pt idx="25">
                  <c:v>56</c:v>
                </c:pt>
                <c:pt idx="26">
                  <c:v>48</c:v>
                </c:pt>
                <c:pt idx="27">
                  <c:v>43</c:v>
                </c:pt>
                <c:pt idx="28">
                  <c:v>29</c:v>
                </c:pt>
                <c:pt idx="29">
                  <c:v>32</c:v>
                </c:pt>
                <c:pt idx="30">
                  <c:v>35</c:v>
                </c:pt>
                <c:pt idx="31">
                  <c:v>42</c:v>
                </c:pt>
                <c:pt idx="32">
                  <c:v>50</c:v>
                </c:pt>
                <c:pt idx="33">
                  <c:v>21</c:v>
                </c:pt>
                <c:pt idx="34">
                  <c:v>32</c:v>
                </c:pt>
                <c:pt idx="35" formatCode="0">
                  <c:v>26</c:v>
                </c:pt>
                <c:pt idx="36">
                  <c:v>18</c:v>
                </c:pt>
                <c:pt idx="37">
                  <c:v>7</c:v>
                </c:pt>
                <c:pt idx="38">
                  <c:v>11</c:v>
                </c:pt>
                <c:pt idx="39">
                  <c:v>10</c:v>
                </c:pt>
                <c:pt idx="40">
                  <c:v>4</c:v>
                </c:pt>
                <c:pt idx="41">
                  <c:v>1</c:v>
                </c:pt>
                <c:pt idx="42">
                  <c:v>4</c:v>
                </c:pt>
                <c:pt idx="43">
                  <c:v>9</c:v>
                </c:pt>
                <c:pt idx="44">
                  <c:v>13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17</c:v>
                </c:pt>
                <c:pt idx="49">
                  <c:v>26</c:v>
                </c:pt>
                <c:pt idx="50">
                  <c:v>20</c:v>
                </c:pt>
                <c:pt idx="51">
                  <c:v>29</c:v>
                </c:pt>
                <c:pt idx="52">
                  <c:v>9</c:v>
                </c:pt>
                <c:pt idx="53">
                  <c:v>11</c:v>
                </c:pt>
                <c:pt idx="54">
                  <c:v>52</c:v>
                </c:pt>
                <c:pt idx="55">
                  <c:v>39</c:v>
                </c:pt>
                <c:pt idx="56">
                  <c:v>10</c:v>
                </c:pt>
                <c:pt idx="57">
                  <c:v>14</c:v>
                </c:pt>
                <c:pt idx="58" formatCode="0">
                  <c:v>7</c:v>
                </c:pt>
                <c:pt idx="59">
                  <c:v>23</c:v>
                </c:pt>
                <c:pt idx="60">
                  <c:v>25</c:v>
                </c:pt>
                <c:pt idx="61">
                  <c:v>26</c:v>
                </c:pt>
                <c:pt idx="62">
                  <c:v>32</c:v>
                </c:pt>
                <c:pt idx="63">
                  <c:v>37</c:v>
                </c:pt>
                <c:pt idx="64">
                  <c:v>64</c:v>
                </c:pt>
                <c:pt idx="65">
                  <c:v>22</c:v>
                </c:pt>
                <c:pt idx="66">
                  <c:v>45</c:v>
                </c:pt>
                <c:pt idx="67">
                  <c:v>22</c:v>
                </c:pt>
                <c:pt idx="68">
                  <c:v>40</c:v>
                </c:pt>
                <c:pt idx="69">
                  <c:v>23</c:v>
                </c:pt>
                <c:pt idx="71">
                  <c:v>18</c:v>
                </c:pt>
                <c:pt idx="72">
                  <c:v>0</c:v>
                </c:pt>
                <c:pt idx="73">
                  <c:v>0</c:v>
                </c:pt>
                <c:pt idx="74">
                  <c:v>1</c:v>
                </c:pt>
                <c:pt idx="75">
                  <c:v>0</c:v>
                </c:pt>
                <c:pt idx="76">
                  <c:v>0</c:v>
                </c:pt>
                <c:pt idx="77">
                  <c:v>4</c:v>
                </c:pt>
                <c:pt idx="78">
                  <c:v>0</c:v>
                </c:pt>
                <c:pt idx="79">
                  <c:v>2</c:v>
                </c:pt>
                <c:pt idx="80">
                  <c:v>0</c:v>
                </c:pt>
                <c:pt idx="81">
                  <c:v>7</c:v>
                </c:pt>
                <c:pt idx="82" formatCode="0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</c:v>
                </c:pt>
                <c:pt idx="87">
                  <c:v>2</c:v>
                </c:pt>
                <c:pt idx="88">
                  <c:v>0</c:v>
                </c:pt>
                <c:pt idx="89">
                  <c:v>1</c:v>
                </c:pt>
                <c:pt idx="90">
                  <c:v>0</c:v>
                </c:pt>
                <c:pt idx="95">
                  <c:v>22</c:v>
                </c:pt>
                <c:pt idx="96">
                  <c:v>7</c:v>
                </c:pt>
                <c:pt idx="97">
                  <c:v>5</c:v>
                </c:pt>
                <c:pt idx="98">
                  <c:v>7</c:v>
                </c:pt>
                <c:pt idx="99">
                  <c:v>7</c:v>
                </c:pt>
                <c:pt idx="100">
                  <c:v>10</c:v>
                </c:pt>
                <c:pt idx="101">
                  <c:v>9</c:v>
                </c:pt>
                <c:pt idx="102">
                  <c:v>5</c:v>
                </c:pt>
                <c:pt idx="103">
                  <c:v>15</c:v>
                </c:pt>
                <c:pt idx="104">
                  <c:v>8</c:v>
                </c:pt>
                <c:pt idx="117">
                  <c:v>11</c:v>
                </c:pt>
                <c:pt idx="118">
                  <c:v>8</c:v>
                </c:pt>
                <c:pt idx="119">
                  <c:v>3</c:v>
                </c:pt>
                <c:pt idx="120">
                  <c:v>6</c:v>
                </c:pt>
                <c:pt idx="121">
                  <c:v>4</c:v>
                </c:pt>
                <c:pt idx="122">
                  <c:v>0</c:v>
                </c:pt>
                <c:pt idx="123">
                  <c:v>16</c:v>
                </c:pt>
                <c:pt idx="124">
                  <c:v>5</c:v>
                </c:pt>
                <c:pt idx="125">
                  <c:v>4</c:v>
                </c:pt>
                <c:pt idx="126">
                  <c:v>0</c:v>
                </c:pt>
                <c:pt idx="127">
                  <c:v>1</c:v>
                </c:pt>
                <c:pt idx="128">
                  <c:v>0</c:v>
                </c:pt>
                <c:pt idx="129">
                  <c:v>2</c:v>
                </c:pt>
                <c:pt idx="130">
                  <c:v>0</c:v>
                </c:pt>
                <c:pt idx="131">
                  <c:v>3</c:v>
                </c:pt>
                <c:pt idx="132">
                  <c:v>1</c:v>
                </c:pt>
                <c:pt idx="133">
                  <c:v>4</c:v>
                </c:pt>
                <c:pt idx="134">
                  <c:v>1</c:v>
                </c:pt>
                <c:pt idx="135">
                  <c:v>0</c:v>
                </c:pt>
                <c:pt idx="136">
                  <c:v>3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3</c:v>
                </c:pt>
                <c:pt idx="141">
                  <c:v>3</c:v>
                </c:pt>
                <c:pt idx="142">
                  <c:v>4</c:v>
                </c:pt>
                <c:pt idx="143">
                  <c:v>10</c:v>
                </c:pt>
                <c:pt idx="144">
                  <c:v>12</c:v>
                </c:pt>
                <c:pt idx="153">
                  <c:v>1</c:v>
                </c:pt>
                <c:pt idx="154">
                  <c:v>4</c:v>
                </c:pt>
                <c:pt idx="155">
                  <c:v>8</c:v>
                </c:pt>
                <c:pt idx="156">
                  <c:v>4</c:v>
                </c:pt>
                <c:pt idx="157">
                  <c:v>8</c:v>
                </c:pt>
                <c:pt idx="158">
                  <c:v>3</c:v>
                </c:pt>
                <c:pt idx="159">
                  <c:v>7</c:v>
                </c:pt>
                <c:pt idx="160">
                  <c:v>12</c:v>
                </c:pt>
                <c:pt idx="161">
                  <c:v>0</c:v>
                </c:pt>
                <c:pt idx="162">
                  <c:v>1</c:v>
                </c:pt>
                <c:pt idx="163">
                  <c:v>2</c:v>
                </c:pt>
                <c:pt idx="164">
                  <c:v>0</c:v>
                </c:pt>
                <c:pt idx="165">
                  <c:v>0</c:v>
                </c:pt>
                <c:pt idx="166">
                  <c:v>1</c:v>
                </c:pt>
                <c:pt idx="167">
                  <c:v>2</c:v>
                </c:pt>
                <c:pt idx="168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16-4025-870A-414EC98AA42B}"/>
            </c:ext>
          </c:extLst>
        </c:ser>
        <c:ser>
          <c:idx val="3"/>
          <c:order val="1"/>
          <c:tx>
            <c:strRef>
              <c:f>Scatterplot!$O$2</c:f>
              <c:strCache>
                <c:ptCount val="1"/>
                <c:pt idx="0">
                  <c:v>Bike - OUT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Scatterplot!$N$3:$N$171</c:f>
              <c:numCache>
                <c:formatCode>General</c:formatCode>
                <c:ptCount val="169"/>
                <c:pt idx="0">
                  <c:v>14</c:v>
                </c:pt>
                <c:pt idx="1">
                  <c:v>11</c:v>
                </c:pt>
                <c:pt idx="2">
                  <c:v>14</c:v>
                </c:pt>
                <c:pt idx="3">
                  <c:v>24</c:v>
                </c:pt>
                <c:pt idx="4">
                  <c:v>61</c:v>
                </c:pt>
                <c:pt idx="5">
                  <c:v>43</c:v>
                </c:pt>
                <c:pt idx="6">
                  <c:v>5</c:v>
                </c:pt>
                <c:pt idx="7">
                  <c:v>9</c:v>
                </c:pt>
                <c:pt idx="8">
                  <c:v>21</c:v>
                </c:pt>
                <c:pt idx="9" formatCode="0">
                  <c:v>16</c:v>
                </c:pt>
                <c:pt idx="10" formatCode="0">
                  <c:v>6</c:v>
                </c:pt>
                <c:pt idx="23">
                  <c:v>37</c:v>
                </c:pt>
                <c:pt idx="24">
                  <c:v>25</c:v>
                </c:pt>
                <c:pt idx="25">
                  <c:v>61</c:v>
                </c:pt>
                <c:pt idx="26">
                  <c:v>37</c:v>
                </c:pt>
                <c:pt idx="27">
                  <c:v>42</c:v>
                </c:pt>
                <c:pt idx="28">
                  <c:v>37</c:v>
                </c:pt>
                <c:pt idx="29">
                  <c:v>40</c:v>
                </c:pt>
                <c:pt idx="30">
                  <c:v>27</c:v>
                </c:pt>
                <c:pt idx="31">
                  <c:v>61</c:v>
                </c:pt>
                <c:pt idx="32" formatCode="0">
                  <c:v>54</c:v>
                </c:pt>
                <c:pt idx="33" formatCode="0">
                  <c:v>19</c:v>
                </c:pt>
                <c:pt idx="34" formatCode="0">
                  <c:v>19</c:v>
                </c:pt>
                <c:pt idx="35" formatCode="0">
                  <c:v>31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3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 formatCode="0">
                  <c:v>0</c:v>
                </c:pt>
                <c:pt idx="46" formatCode="0">
                  <c:v>1</c:v>
                </c:pt>
                <c:pt idx="47">
                  <c:v>4</c:v>
                </c:pt>
                <c:pt idx="48">
                  <c:v>14</c:v>
                </c:pt>
                <c:pt idx="49">
                  <c:v>31</c:v>
                </c:pt>
                <c:pt idx="50">
                  <c:v>24</c:v>
                </c:pt>
                <c:pt idx="51">
                  <c:v>31</c:v>
                </c:pt>
                <c:pt idx="52">
                  <c:v>8</c:v>
                </c:pt>
                <c:pt idx="53">
                  <c:v>16</c:v>
                </c:pt>
                <c:pt idx="54">
                  <c:v>24</c:v>
                </c:pt>
                <c:pt idx="55">
                  <c:v>49</c:v>
                </c:pt>
                <c:pt idx="56" formatCode="0">
                  <c:v>7</c:v>
                </c:pt>
                <c:pt idx="57" formatCode="0">
                  <c:v>13</c:v>
                </c:pt>
                <c:pt idx="58" formatCode="0">
                  <c:v>1</c:v>
                </c:pt>
                <c:pt idx="59">
                  <c:v>21</c:v>
                </c:pt>
                <c:pt idx="60">
                  <c:v>22</c:v>
                </c:pt>
                <c:pt idx="61">
                  <c:v>24</c:v>
                </c:pt>
                <c:pt idx="62">
                  <c:v>30</c:v>
                </c:pt>
                <c:pt idx="63">
                  <c:v>77</c:v>
                </c:pt>
                <c:pt idx="64">
                  <c:v>75</c:v>
                </c:pt>
                <c:pt idx="65">
                  <c:v>29</c:v>
                </c:pt>
                <c:pt idx="66">
                  <c:v>42</c:v>
                </c:pt>
                <c:pt idx="67">
                  <c:v>43</c:v>
                </c:pt>
                <c:pt idx="68" formatCode="0">
                  <c:v>48</c:v>
                </c:pt>
                <c:pt idx="70" formatCode="0">
                  <c:v>16</c:v>
                </c:pt>
                <c:pt idx="71" formatCode="0">
                  <c:v>38</c:v>
                </c:pt>
                <c:pt idx="72">
                  <c:v>1</c:v>
                </c:pt>
                <c:pt idx="73">
                  <c:v>1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0</c:v>
                </c:pt>
                <c:pt idx="78">
                  <c:v>1</c:v>
                </c:pt>
                <c:pt idx="79">
                  <c:v>0</c:v>
                </c:pt>
                <c:pt idx="80">
                  <c:v>0</c:v>
                </c:pt>
                <c:pt idx="81" formatCode="0">
                  <c:v>3</c:v>
                </c:pt>
                <c:pt idx="82" formatCode="0">
                  <c:v>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</c:v>
                </c:pt>
                <c:pt idx="87">
                  <c:v>0</c:v>
                </c:pt>
                <c:pt idx="88">
                  <c:v>2</c:v>
                </c:pt>
                <c:pt idx="89">
                  <c:v>0</c:v>
                </c:pt>
                <c:pt idx="90">
                  <c:v>0</c:v>
                </c:pt>
                <c:pt idx="95">
                  <c:v>13</c:v>
                </c:pt>
                <c:pt idx="96">
                  <c:v>16</c:v>
                </c:pt>
                <c:pt idx="97">
                  <c:v>6</c:v>
                </c:pt>
                <c:pt idx="98">
                  <c:v>4</c:v>
                </c:pt>
                <c:pt idx="99">
                  <c:v>11</c:v>
                </c:pt>
                <c:pt idx="100">
                  <c:v>4</c:v>
                </c:pt>
                <c:pt idx="101">
                  <c:v>15</c:v>
                </c:pt>
                <c:pt idx="102">
                  <c:v>5</c:v>
                </c:pt>
                <c:pt idx="103">
                  <c:v>4</c:v>
                </c:pt>
                <c:pt idx="104">
                  <c:v>9</c:v>
                </c:pt>
                <c:pt idx="117">
                  <c:v>27</c:v>
                </c:pt>
                <c:pt idx="118">
                  <c:v>16</c:v>
                </c:pt>
                <c:pt idx="119">
                  <c:v>2</c:v>
                </c:pt>
                <c:pt idx="120">
                  <c:v>7</c:v>
                </c:pt>
                <c:pt idx="121">
                  <c:v>1</c:v>
                </c:pt>
                <c:pt idx="122">
                  <c:v>2</c:v>
                </c:pt>
                <c:pt idx="123">
                  <c:v>16</c:v>
                </c:pt>
                <c:pt idx="124">
                  <c:v>5</c:v>
                </c:pt>
                <c:pt idx="125">
                  <c:v>4</c:v>
                </c:pt>
                <c:pt idx="126">
                  <c:v>0</c:v>
                </c:pt>
                <c:pt idx="127">
                  <c:v>1</c:v>
                </c:pt>
                <c:pt idx="128">
                  <c:v>0</c:v>
                </c:pt>
                <c:pt idx="129">
                  <c:v>0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3</c:v>
                </c:pt>
                <c:pt idx="134">
                  <c:v>0</c:v>
                </c:pt>
                <c:pt idx="135">
                  <c:v>0</c:v>
                </c:pt>
                <c:pt idx="136">
                  <c:v>6</c:v>
                </c:pt>
                <c:pt idx="137">
                  <c:v>4</c:v>
                </c:pt>
                <c:pt idx="138">
                  <c:v>0</c:v>
                </c:pt>
                <c:pt idx="139">
                  <c:v>5</c:v>
                </c:pt>
                <c:pt idx="140">
                  <c:v>5</c:v>
                </c:pt>
                <c:pt idx="141">
                  <c:v>2</c:v>
                </c:pt>
                <c:pt idx="142">
                  <c:v>16</c:v>
                </c:pt>
                <c:pt idx="143">
                  <c:v>16</c:v>
                </c:pt>
                <c:pt idx="144">
                  <c:v>10</c:v>
                </c:pt>
                <c:pt idx="153">
                  <c:v>1</c:v>
                </c:pt>
                <c:pt idx="154">
                  <c:v>0</c:v>
                </c:pt>
                <c:pt idx="155">
                  <c:v>3</c:v>
                </c:pt>
                <c:pt idx="156">
                  <c:v>2</c:v>
                </c:pt>
                <c:pt idx="157">
                  <c:v>3</c:v>
                </c:pt>
                <c:pt idx="158">
                  <c:v>2</c:v>
                </c:pt>
                <c:pt idx="159">
                  <c:v>18</c:v>
                </c:pt>
                <c:pt idx="160">
                  <c:v>2</c:v>
                </c:pt>
                <c:pt idx="161">
                  <c:v>3</c:v>
                </c:pt>
                <c:pt idx="162">
                  <c:v>3</c:v>
                </c:pt>
                <c:pt idx="163">
                  <c:v>2</c:v>
                </c:pt>
                <c:pt idx="164">
                  <c:v>1</c:v>
                </c:pt>
                <c:pt idx="165">
                  <c:v>1</c:v>
                </c:pt>
                <c:pt idx="166">
                  <c:v>2</c:v>
                </c:pt>
                <c:pt idx="167">
                  <c:v>1</c:v>
                </c:pt>
                <c:pt idx="168">
                  <c:v>7</c:v>
                </c:pt>
              </c:numCache>
            </c:numRef>
          </c:xVal>
          <c:yVal>
            <c:numRef>
              <c:f>Scatterplot!$O$3:$O$171</c:f>
              <c:numCache>
                <c:formatCode>General</c:formatCode>
                <c:ptCount val="169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29</c:v>
                </c:pt>
                <c:pt idx="4">
                  <c:v>61</c:v>
                </c:pt>
                <c:pt idx="5">
                  <c:v>43</c:v>
                </c:pt>
                <c:pt idx="6">
                  <c:v>7</c:v>
                </c:pt>
                <c:pt idx="7">
                  <c:v>9</c:v>
                </c:pt>
                <c:pt idx="8">
                  <c:v>23</c:v>
                </c:pt>
                <c:pt idx="9">
                  <c:v>17</c:v>
                </c:pt>
                <c:pt idx="10" formatCode="0">
                  <c:v>6</c:v>
                </c:pt>
                <c:pt idx="23">
                  <c:v>40</c:v>
                </c:pt>
                <c:pt idx="24">
                  <c:v>31</c:v>
                </c:pt>
                <c:pt idx="25">
                  <c:v>59</c:v>
                </c:pt>
                <c:pt idx="26">
                  <c:v>39</c:v>
                </c:pt>
                <c:pt idx="27">
                  <c:v>46</c:v>
                </c:pt>
                <c:pt idx="28">
                  <c:v>43</c:v>
                </c:pt>
                <c:pt idx="29">
                  <c:v>40</c:v>
                </c:pt>
                <c:pt idx="30">
                  <c:v>29</c:v>
                </c:pt>
                <c:pt idx="31">
                  <c:v>63</c:v>
                </c:pt>
                <c:pt idx="32">
                  <c:v>54</c:v>
                </c:pt>
                <c:pt idx="33">
                  <c:v>20</c:v>
                </c:pt>
                <c:pt idx="34">
                  <c:v>22</c:v>
                </c:pt>
                <c:pt idx="35" formatCode="0">
                  <c:v>31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3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 formatCode="0">
                  <c:v>1</c:v>
                </c:pt>
                <c:pt idx="47">
                  <c:v>3</c:v>
                </c:pt>
                <c:pt idx="48">
                  <c:v>17</c:v>
                </c:pt>
                <c:pt idx="49">
                  <c:v>33</c:v>
                </c:pt>
                <c:pt idx="50">
                  <c:v>28</c:v>
                </c:pt>
                <c:pt idx="51">
                  <c:v>25</c:v>
                </c:pt>
                <c:pt idx="52">
                  <c:v>9</c:v>
                </c:pt>
                <c:pt idx="53">
                  <c:v>14</c:v>
                </c:pt>
                <c:pt idx="54">
                  <c:v>26</c:v>
                </c:pt>
                <c:pt idx="55">
                  <c:v>53</c:v>
                </c:pt>
                <c:pt idx="56">
                  <c:v>6</c:v>
                </c:pt>
                <c:pt idx="57">
                  <c:v>13</c:v>
                </c:pt>
                <c:pt idx="58" formatCode="0">
                  <c:v>3</c:v>
                </c:pt>
                <c:pt idx="59">
                  <c:v>22</c:v>
                </c:pt>
                <c:pt idx="60">
                  <c:v>25</c:v>
                </c:pt>
                <c:pt idx="61">
                  <c:v>26</c:v>
                </c:pt>
                <c:pt idx="62">
                  <c:v>36</c:v>
                </c:pt>
                <c:pt idx="63">
                  <c:v>102</c:v>
                </c:pt>
                <c:pt idx="64">
                  <c:v>90</c:v>
                </c:pt>
                <c:pt idx="65">
                  <c:v>31</c:v>
                </c:pt>
                <c:pt idx="66">
                  <c:v>40</c:v>
                </c:pt>
                <c:pt idx="67">
                  <c:v>48</c:v>
                </c:pt>
                <c:pt idx="68">
                  <c:v>70</c:v>
                </c:pt>
                <c:pt idx="70">
                  <c:v>18</c:v>
                </c:pt>
                <c:pt idx="71" formatCode="0">
                  <c:v>38</c:v>
                </c:pt>
                <c:pt idx="72">
                  <c:v>1</c:v>
                </c:pt>
                <c:pt idx="73">
                  <c:v>1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0</c:v>
                </c:pt>
                <c:pt idx="78">
                  <c:v>1</c:v>
                </c:pt>
                <c:pt idx="79">
                  <c:v>0</c:v>
                </c:pt>
                <c:pt idx="80">
                  <c:v>1</c:v>
                </c:pt>
                <c:pt idx="81">
                  <c:v>3</c:v>
                </c:pt>
                <c:pt idx="82" formatCode="0">
                  <c:v>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</c:v>
                </c:pt>
                <c:pt idx="87">
                  <c:v>0</c:v>
                </c:pt>
                <c:pt idx="88">
                  <c:v>2</c:v>
                </c:pt>
                <c:pt idx="89">
                  <c:v>0</c:v>
                </c:pt>
                <c:pt idx="90">
                  <c:v>0</c:v>
                </c:pt>
                <c:pt idx="95">
                  <c:v>14</c:v>
                </c:pt>
                <c:pt idx="96">
                  <c:v>16</c:v>
                </c:pt>
                <c:pt idx="97">
                  <c:v>6</c:v>
                </c:pt>
                <c:pt idx="98">
                  <c:v>4</c:v>
                </c:pt>
                <c:pt idx="99">
                  <c:v>11</c:v>
                </c:pt>
                <c:pt idx="100">
                  <c:v>4</c:v>
                </c:pt>
                <c:pt idx="101">
                  <c:v>16</c:v>
                </c:pt>
                <c:pt idx="102">
                  <c:v>11</c:v>
                </c:pt>
                <c:pt idx="103">
                  <c:v>8</c:v>
                </c:pt>
                <c:pt idx="104">
                  <c:v>10</c:v>
                </c:pt>
                <c:pt idx="117">
                  <c:v>27</c:v>
                </c:pt>
                <c:pt idx="118">
                  <c:v>16</c:v>
                </c:pt>
                <c:pt idx="119">
                  <c:v>2</c:v>
                </c:pt>
                <c:pt idx="120">
                  <c:v>7</c:v>
                </c:pt>
                <c:pt idx="121">
                  <c:v>1</c:v>
                </c:pt>
                <c:pt idx="122">
                  <c:v>2</c:v>
                </c:pt>
                <c:pt idx="123">
                  <c:v>16</c:v>
                </c:pt>
                <c:pt idx="124">
                  <c:v>5</c:v>
                </c:pt>
                <c:pt idx="125">
                  <c:v>6</c:v>
                </c:pt>
                <c:pt idx="126">
                  <c:v>0</c:v>
                </c:pt>
                <c:pt idx="127">
                  <c:v>1</c:v>
                </c:pt>
                <c:pt idx="128">
                  <c:v>0</c:v>
                </c:pt>
                <c:pt idx="129">
                  <c:v>0</c:v>
                </c:pt>
                <c:pt idx="130">
                  <c:v>1</c:v>
                </c:pt>
                <c:pt idx="131">
                  <c:v>2</c:v>
                </c:pt>
                <c:pt idx="132">
                  <c:v>1</c:v>
                </c:pt>
                <c:pt idx="133">
                  <c:v>3</c:v>
                </c:pt>
                <c:pt idx="134">
                  <c:v>0</c:v>
                </c:pt>
                <c:pt idx="135">
                  <c:v>0</c:v>
                </c:pt>
                <c:pt idx="136">
                  <c:v>5</c:v>
                </c:pt>
                <c:pt idx="137">
                  <c:v>4</c:v>
                </c:pt>
                <c:pt idx="138">
                  <c:v>0</c:v>
                </c:pt>
                <c:pt idx="139">
                  <c:v>4</c:v>
                </c:pt>
                <c:pt idx="140">
                  <c:v>5</c:v>
                </c:pt>
                <c:pt idx="141">
                  <c:v>2</c:v>
                </c:pt>
                <c:pt idx="142">
                  <c:v>13</c:v>
                </c:pt>
                <c:pt idx="143">
                  <c:v>14</c:v>
                </c:pt>
                <c:pt idx="144">
                  <c:v>10</c:v>
                </c:pt>
                <c:pt idx="153">
                  <c:v>1</c:v>
                </c:pt>
                <c:pt idx="154">
                  <c:v>0</c:v>
                </c:pt>
                <c:pt idx="155">
                  <c:v>4</c:v>
                </c:pt>
                <c:pt idx="156">
                  <c:v>2</c:v>
                </c:pt>
                <c:pt idx="157">
                  <c:v>3</c:v>
                </c:pt>
                <c:pt idx="158">
                  <c:v>2</c:v>
                </c:pt>
                <c:pt idx="159">
                  <c:v>18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2</c:v>
                </c:pt>
                <c:pt idx="167">
                  <c:v>2</c:v>
                </c:pt>
                <c:pt idx="168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16-4025-870A-414EC98AA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1117855"/>
        <c:axId val="1719885503"/>
      </c:scatterChart>
      <c:valAx>
        <c:axId val="1721117855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Hourly Total - Observed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885503"/>
        <c:crosses val="autoZero"/>
        <c:crossBetween val="midCat"/>
      </c:valAx>
      <c:valAx>
        <c:axId val="171988550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Hourly Total - Recorded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11178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387350</xdr:colOff>
      <xdr:row>2</xdr:row>
      <xdr:rowOff>1587</xdr:rowOff>
    </xdr:from>
    <xdr:to>
      <xdr:col>25</xdr:col>
      <xdr:colOff>425450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5932B4-B433-49F4-9378-302B1847B7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171449</xdr:colOff>
      <xdr:row>25</xdr:row>
      <xdr:rowOff>95251</xdr:rowOff>
    </xdr:from>
    <xdr:to>
      <xdr:col>26</xdr:col>
      <xdr:colOff>238124</xdr:colOff>
      <xdr:row>48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9820EB-1B7D-4D59-A693-A3E64FD75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228600</xdr:colOff>
      <xdr:row>49</xdr:row>
      <xdr:rowOff>171450</xdr:rowOff>
    </xdr:from>
    <xdr:to>
      <xdr:col>26</xdr:col>
      <xdr:colOff>295275</xdr:colOff>
      <xdr:row>72</xdr:row>
      <xdr:rowOff>174624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60F62E4-537B-410D-914C-0670B2FED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J15" sqref="J15"/>
    </sheetView>
  </sheetViews>
  <sheetFormatPr defaultColWidth="8.7109375" defaultRowHeight="15" x14ac:dyDescent="0.25"/>
  <cols>
    <col min="1" max="1" width="14.140625" style="1" customWidth="1"/>
    <col min="2" max="2" width="29.140625" style="1" customWidth="1"/>
    <col min="3" max="4" width="13.5703125" style="1" customWidth="1"/>
    <col min="5" max="5" width="10.42578125" style="1" customWidth="1"/>
    <col min="6" max="6" width="10.28515625" style="1" customWidth="1"/>
    <col min="7" max="7" width="8.7109375" style="1"/>
    <col min="8" max="9" width="8.7109375" style="10"/>
    <col min="10" max="10" width="13.5703125" style="10" customWidth="1"/>
    <col min="11" max="11" width="7.85546875" style="1" customWidth="1"/>
    <col min="12" max="12" width="10.42578125" style="1" customWidth="1"/>
    <col min="13" max="13" width="7.5703125" style="1" customWidth="1"/>
    <col min="14" max="16" width="8.7109375" style="10"/>
    <col min="17" max="16384" width="8.7109375" style="1"/>
  </cols>
  <sheetData>
    <row r="1" spans="1:20" ht="43.5" customHeight="1" x14ac:dyDescent="0.25">
      <c r="A1" s="79" t="s">
        <v>0</v>
      </c>
      <c r="B1" s="79" t="s">
        <v>1</v>
      </c>
      <c r="C1" s="80" t="s">
        <v>2</v>
      </c>
      <c r="D1" s="80" t="s">
        <v>3</v>
      </c>
      <c r="E1" s="88" t="s">
        <v>4</v>
      </c>
      <c r="F1" s="88"/>
      <c r="G1" s="88"/>
      <c r="H1" s="89" t="s">
        <v>5</v>
      </c>
      <c r="I1" s="89"/>
      <c r="J1" s="89"/>
      <c r="K1" s="80" t="s">
        <v>6</v>
      </c>
      <c r="L1" s="80"/>
      <c r="M1" s="80"/>
      <c r="N1" s="86" t="s">
        <v>7</v>
      </c>
      <c r="O1" s="86"/>
      <c r="P1" s="86"/>
      <c r="Q1" s="87" t="s">
        <v>8</v>
      </c>
      <c r="R1" s="87"/>
      <c r="S1" s="87"/>
      <c r="T1" s="1" t="s">
        <v>9</v>
      </c>
    </row>
    <row r="2" spans="1:20" x14ac:dyDescent="0.25">
      <c r="A2" s="79"/>
      <c r="B2" s="79"/>
      <c r="C2" s="80"/>
      <c r="D2" s="80"/>
      <c r="E2" s="2" t="s">
        <v>10</v>
      </c>
      <c r="F2" s="2" t="s">
        <v>11</v>
      </c>
      <c r="G2" s="2" t="s">
        <v>12</v>
      </c>
      <c r="H2" s="3" t="s">
        <v>10</v>
      </c>
      <c r="I2" s="3" t="s">
        <v>11</v>
      </c>
      <c r="J2" s="3" t="s">
        <v>12</v>
      </c>
      <c r="K2" s="2" t="s">
        <v>10</v>
      </c>
      <c r="L2" s="2" t="s">
        <v>11</v>
      </c>
      <c r="M2" s="2" t="s">
        <v>12</v>
      </c>
      <c r="N2" s="3" t="s">
        <v>10</v>
      </c>
      <c r="O2" s="3" t="s">
        <v>11</v>
      </c>
      <c r="P2" s="3" t="s">
        <v>12</v>
      </c>
      <c r="Q2" s="2" t="s">
        <v>10</v>
      </c>
      <c r="R2" s="2" t="s">
        <v>11</v>
      </c>
      <c r="S2" s="2" t="s">
        <v>12</v>
      </c>
    </row>
    <row r="3" spans="1:20" x14ac:dyDescent="0.25">
      <c r="A3" s="1">
        <v>3</v>
      </c>
      <c r="B3" s="1" t="s">
        <v>13</v>
      </c>
      <c r="C3" s="1">
        <v>11</v>
      </c>
      <c r="D3" s="1">
        <v>858</v>
      </c>
      <c r="E3" s="77">
        <v>0.92941176470588238</v>
      </c>
      <c r="F3" s="77">
        <v>0.94688221709006926</v>
      </c>
      <c r="G3" s="77">
        <v>0.93822843822843827</v>
      </c>
      <c r="H3" s="5">
        <v>8.6021505376344093E-2</v>
      </c>
      <c r="I3" s="11">
        <v>0.15264187866927592</v>
      </c>
      <c r="J3" s="11">
        <v>0.12090163934426229</v>
      </c>
      <c r="K3" s="6">
        <v>1.0759493670886076</v>
      </c>
      <c r="L3" s="6">
        <v>1.0560975609756098</v>
      </c>
      <c r="M3" s="6">
        <v>1.0658385093167702</v>
      </c>
      <c r="N3" s="7">
        <v>9.4117647058823528E-2</v>
      </c>
      <c r="O3" s="7">
        <v>0.18013856812933027</v>
      </c>
      <c r="P3" s="7">
        <v>0.13752913752913754</v>
      </c>
      <c r="Q3" s="6">
        <v>1.1772151898734178</v>
      </c>
      <c r="R3" s="6">
        <v>1.2463414634146341</v>
      </c>
      <c r="S3" s="6">
        <v>1.2124223602484472</v>
      </c>
      <c r="T3" s="1" t="s">
        <v>14</v>
      </c>
    </row>
    <row r="4" spans="1:20" x14ac:dyDescent="0.25">
      <c r="A4" s="1">
        <v>6</v>
      </c>
      <c r="B4" s="1" t="s">
        <v>15</v>
      </c>
      <c r="C4" s="1">
        <v>12</v>
      </c>
      <c r="D4" s="1">
        <v>785</v>
      </c>
      <c r="E4" s="4"/>
      <c r="F4" s="4"/>
      <c r="G4" s="4">
        <v>0.98247809762202754</v>
      </c>
      <c r="H4" s="5"/>
      <c r="I4" s="5"/>
      <c r="J4" s="5">
        <v>4.9813200498132005E-3</v>
      </c>
      <c r="K4" s="6"/>
      <c r="L4" s="6"/>
      <c r="M4" s="6">
        <v>1.0178343949044586</v>
      </c>
      <c r="N4" s="7"/>
      <c r="O4" s="7"/>
      <c r="P4" s="7">
        <v>5.0062578222778474E-3</v>
      </c>
      <c r="Q4" s="6"/>
      <c r="R4" s="6"/>
      <c r="S4" s="6">
        <v>1.0229299363057325</v>
      </c>
      <c r="T4" s="1" t="s">
        <v>16</v>
      </c>
    </row>
    <row r="5" spans="1:20" x14ac:dyDescent="0.25">
      <c r="A5" s="1">
        <v>12</v>
      </c>
      <c r="B5" s="1" t="s">
        <v>17</v>
      </c>
      <c r="C5" s="1">
        <v>13</v>
      </c>
      <c r="D5" s="1">
        <v>1496</v>
      </c>
      <c r="E5" s="4">
        <v>0.95501022494887522</v>
      </c>
      <c r="F5" s="77">
        <v>0.91698841698841704</v>
      </c>
      <c r="G5" s="4">
        <v>0.9418449197860963</v>
      </c>
      <c r="H5" s="5">
        <v>5.5072463768115941E-2</v>
      </c>
      <c r="I5" s="5">
        <v>6.4981949458483748E-2</v>
      </c>
      <c r="J5" s="5">
        <v>5.8527375707992449E-2</v>
      </c>
      <c r="K5" s="6">
        <v>1.0471092077087794</v>
      </c>
      <c r="L5" s="6">
        <v>1.0905263157894738</v>
      </c>
      <c r="M5" s="6">
        <v>1.0617459190915544</v>
      </c>
      <c r="N5" s="7">
        <v>5.8282208588957052E-2</v>
      </c>
      <c r="O5" s="7">
        <v>6.9498069498069498E-2</v>
      </c>
      <c r="P5" s="7">
        <v>6.2165775401069517E-2</v>
      </c>
      <c r="Q5" s="6">
        <v>1.10813704496788</v>
      </c>
      <c r="R5" s="6">
        <v>1.1663157894736842</v>
      </c>
      <c r="S5" s="6">
        <v>1.1277501774308021</v>
      </c>
      <c r="T5" s="1" t="s">
        <v>18</v>
      </c>
    </row>
    <row r="6" spans="1:20" x14ac:dyDescent="0.25">
      <c r="A6" s="1">
        <v>20</v>
      </c>
      <c r="B6" s="1" t="s">
        <v>19</v>
      </c>
      <c r="C6" s="1">
        <v>11</v>
      </c>
      <c r="D6" s="1">
        <v>96</v>
      </c>
      <c r="E6" s="4">
        <v>0.96899999999999997</v>
      </c>
      <c r="F6" s="4"/>
      <c r="G6" s="4"/>
      <c r="H6" s="11">
        <v>0.22</v>
      </c>
      <c r="I6" s="5"/>
      <c r="J6" s="5"/>
      <c r="K6" s="6">
        <v>1.03</v>
      </c>
      <c r="L6" s="6"/>
      <c r="M6" s="6"/>
      <c r="N6" s="7">
        <v>0.28000000000000003</v>
      </c>
      <c r="O6" s="7"/>
      <c r="P6" s="7"/>
      <c r="Q6" s="6">
        <v>1.32</v>
      </c>
      <c r="R6" s="6"/>
      <c r="S6" s="6"/>
      <c r="T6" s="1" t="s">
        <v>20</v>
      </c>
    </row>
    <row r="7" spans="1:20" x14ac:dyDescent="0.25">
      <c r="A7" s="1">
        <v>25</v>
      </c>
      <c r="B7" s="1" t="s">
        <v>21</v>
      </c>
      <c r="C7" s="1">
        <v>12</v>
      </c>
      <c r="D7" s="1">
        <v>744</v>
      </c>
      <c r="E7" s="77">
        <v>0.90405117270788915</v>
      </c>
      <c r="F7" s="77">
        <v>1.1381818181818182</v>
      </c>
      <c r="G7" s="4">
        <v>0.99059139784946237</v>
      </c>
      <c r="H7" s="5">
        <v>1.646090534979424E-2</v>
      </c>
      <c r="I7" s="5">
        <v>3.6231884057971015E-3</v>
      </c>
      <c r="J7" s="5">
        <v>6.6755674232309749E-3</v>
      </c>
      <c r="K7" s="6">
        <v>1.1061320754716981</v>
      </c>
      <c r="L7" s="6">
        <v>0.87859424920127793</v>
      </c>
      <c r="M7" s="6">
        <v>1.0094979647218454</v>
      </c>
      <c r="N7" s="7">
        <v>8.5287846481876331E-3</v>
      </c>
      <c r="O7" s="7">
        <v>3.6363636363636364E-3</v>
      </c>
      <c r="P7" s="7">
        <v>6.7204301075268818E-3</v>
      </c>
      <c r="Q7" s="6">
        <v>1.1155660377358489</v>
      </c>
      <c r="R7" s="6">
        <v>0.88178913738019171</v>
      </c>
      <c r="S7" s="6">
        <v>1.016282225237449</v>
      </c>
      <c r="T7" s="1" t="s">
        <v>22</v>
      </c>
    </row>
    <row r="8" spans="1:20" x14ac:dyDescent="0.25">
      <c r="A8" s="1">
        <v>39</v>
      </c>
      <c r="B8" s="1" t="s">
        <v>23</v>
      </c>
      <c r="C8" s="1">
        <v>12</v>
      </c>
      <c r="D8" s="1">
        <v>923</v>
      </c>
      <c r="E8" s="4">
        <v>0.92600000000000005</v>
      </c>
      <c r="F8" s="4"/>
      <c r="G8" s="4"/>
      <c r="H8" s="5">
        <v>2.9000000000000001E-2</v>
      </c>
      <c r="I8" s="5"/>
      <c r="J8" s="5"/>
      <c r="K8" s="6">
        <v>1.08</v>
      </c>
      <c r="L8" s="6"/>
      <c r="M8" s="6"/>
      <c r="N8" s="7">
        <v>0.03</v>
      </c>
      <c r="O8" s="7"/>
      <c r="P8" s="7"/>
      <c r="Q8" s="6">
        <v>1.1100000000000001</v>
      </c>
      <c r="R8" s="6"/>
      <c r="S8" s="6"/>
      <c r="T8" s="1" t="s">
        <v>24</v>
      </c>
    </row>
    <row r="9" spans="1:20" x14ac:dyDescent="0.25">
      <c r="A9" s="1">
        <v>40</v>
      </c>
      <c r="B9" s="1" t="s">
        <v>25</v>
      </c>
      <c r="C9" s="1">
        <v>11</v>
      </c>
      <c r="D9" s="78">
        <v>95</v>
      </c>
      <c r="E9" s="77">
        <v>0.73913043478260865</v>
      </c>
      <c r="F9" s="77">
        <v>1.0277777777777777</v>
      </c>
      <c r="G9" s="4">
        <v>0.95789473684210524</v>
      </c>
      <c r="H9" s="5">
        <v>0</v>
      </c>
      <c r="I9" s="5">
        <v>2.7027027027027029E-2</v>
      </c>
      <c r="J9" s="5">
        <v>2.0618556701030927E-2</v>
      </c>
      <c r="K9" s="6">
        <v>1.3529411764705883</v>
      </c>
      <c r="L9" s="6">
        <v>0.97297297297297303</v>
      </c>
      <c r="M9" s="6">
        <v>1.043956043956044</v>
      </c>
      <c r="N9" s="7">
        <v>0</v>
      </c>
      <c r="O9" s="7">
        <v>2.7777777777777776E-2</v>
      </c>
      <c r="P9" s="7">
        <v>2.1052631578947368E-2</v>
      </c>
      <c r="Q9" s="6">
        <v>1.3529411764705883</v>
      </c>
      <c r="R9" s="6">
        <v>1</v>
      </c>
      <c r="S9" s="6">
        <v>1.0659340659340659</v>
      </c>
      <c r="T9" s="1" t="s">
        <v>26</v>
      </c>
    </row>
    <row r="10" spans="1:20" x14ac:dyDescent="0.25">
      <c r="A10" s="1">
        <v>42</v>
      </c>
      <c r="B10" s="1" t="s">
        <v>27</v>
      </c>
      <c r="C10" s="1">
        <v>10</v>
      </c>
      <c r="D10" s="1">
        <v>336</v>
      </c>
      <c r="E10" s="12">
        <v>0.94871794871794868</v>
      </c>
      <c r="F10" s="12">
        <v>0.97163120567375882</v>
      </c>
      <c r="G10" s="12">
        <v>0.95833333333333337</v>
      </c>
      <c r="H10" s="11">
        <v>0.16666666666666666</v>
      </c>
      <c r="I10" s="11">
        <v>0.10759493670886076</v>
      </c>
      <c r="J10" s="11">
        <v>0.14285714285714285</v>
      </c>
      <c r="K10" s="6">
        <v>1.0540540540540539</v>
      </c>
      <c r="L10" s="6">
        <v>1.0291970802919708</v>
      </c>
      <c r="M10" s="6">
        <v>1.0434782608695652</v>
      </c>
      <c r="N10" s="7">
        <v>0.2</v>
      </c>
      <c r="O10" s="7">
        <v>0.12056737588652482</v>
      </c>
      <c r="P10" s="7">
        <v>0.16666666666666666</v>
      </c>
      <c r="Q10" s="6">
        <v>1.2648648648648648</v>
      </c>
      <c r="R10" s="6">
        <v>1.1532846715328466</v>
      </c>
      <c r="S10" s="6">
        <v>1.2173913043478262</v>
      </c>
      <c r="T10" s="1" t="s">
        <v>28</v>
      </c>
    </row>
    <row r="11" spans="1:20" x14ac:dyDescent="0.25">
      <c r="A11" s="1">
        <v>42</v>
      </c>
      <c r="B11" s="1" t="s">
        <v>29</v>
      </c>
      <c r="C11" s="1">
        <v>10</v>
      </c>
      <c r="D11" s="1">
        <v>1058</v>
      </c>
      <c r="E11" s="4"/>
      <c r="F11" s="4"/>
      <c r="G11" s="4">
        <v>0.98899999999999999</v>
      </c>
      <c r="H11" s="5"/>
      <c r="I11" s="5"/>
      <c r="J11" s="5">
        <v>3.4000000000000002E-2</v>
      </c>
      <c r="K11" s="6"/>
      <c r="L11" s="6"/>
      <c r="M11" s="6">
        <v>1.01</v>
      </c>
      <c r="N11" s="7"/>
      <c r="O11" s="7"/>
      <c r="P11" s="7">
        <v>0.03</v>
      </c>
      <c r="Q11" s="6"/>
      <c r="R11" s="6"/>
      <c r="S11" s="6">
        <v>1.05</v>
      </c>
      <c r="T11" s="1" t="s">
        <v>30</v>
      </c>
    </row>
    <row r="12" spans="1:20" x14ac:dyDescent="0.25">
      <c r="A12" s="1">
        <v>43</v>
      </c>
      <c r="B12" s="1" t="s">
        <v>31</v>
      </c>
      <c r="C12" s="78">
        <v>2</v>
      </c>
      <c r="D12" s="78">
        <v>35</v>
      </c>
      <c r="E12" s="4"/>
      <c r="F12" s="4"/>
      <c r="G12" s="4">
        <v>1</v>
      </c>
      <c r="H12" s="5"/>
      <c r="I12" s="5"/>
      <c r="J12" s="5">
        <v>2.8000000000000001E-2</v>
      </c>
      <c r="K12" s="6"/>
      <c r="L12" s="6"/>
      <c r="M12" s="6">
        <v>1</v>
      </c>
      <c r="N12" s="7"/>
      <c r="O12" s="7"/>
      <c r="P12" s="7">
        <v>0.03</v>
      </c>
      <c r="Q12" s="6"/>
      <c r="R12" s="6"/>
      <c r="S12" s="6">
        <v>1.03</v>
      </c>
      <c r="T12" s="1" t="s">
        <v>32</v>
      </c>
    </row>
    <row r="13" spans="1:20" x14ac:dyDescent="0.25">
      <c r="A13" s="1">
        <v>44</v>
      </c>
      <c r="B13" s="1" t="s">
        <v>33</v>
      </c>
      <c r="C13" s="1" t="s">
        <v>34</v>
      </c>
      <c r="D13" s="1">
        <v>285</v>
      </c>
      <c r="E13" s="4">
        <v>0.98561151079136688</v>
      </c>
      <c r="F13" s="4">
        <v>0.9726027397260274</v>
      </c>
      <c r="G13" s="4">
        <v>0.97894736842105268</v>
      </c>
      <c r="H13" s="5">
        <v>0.1032258064516129</v>
      </c>
      <c r="I13" s="5">
        <v>2.6666666666666668E-2</v>
      </c>
      <c r="J13" s="5">
        <v>6.5573770491803282E-2</v>
      </c>
      <c r="K13" s="6">
        <v>1.0145985401459854</v>
      </c>
      <c r="L13" s="6">
        <v>1.028169014084507</v>
      </c>
      <c r="M13" s="6">
        <v>1.021505376344086</v>
      </c>
      <c r="N13" s="7">
        <v>0.11510791366906475</v>
      </c>
      <c r="O13" s="7">
        <v>2.7397260273972601E-2</v>
      </c>
      <c r="P13" s="7">
        <v>7.0175438596491224E-2</v>
      </c>
      <c r="Q13" s="6">
        <v>1.1313868613138687</v>
      </c>
      <c r="R13" s="6">
        <v>1.056338028169014</v>
      </c>
      <c r="S13" s="6">
        <v>1.0931899641577061</v>
      </c>
      <c r="T13" s="1" t="s">
        <v>35</v>
      </c>
    </row>
    <row r="14" spans="1:20" x14ac:dyDescent="0.25">
      <c r="A14" s="1">
        <v>45</v>
      </c>
      <c r="B14" s="1" t="s">
        <v>36</v>
      </c>
      <c r="C14" s="71">
        <v>10</v>
      </c>
      <c r="D14" s="78">
        <v>56</v>
      </c>
      <c r="E14" s="77">
        <v>0.95</v>
      </c>
      <c r="F14" s="77">
        <v>1.0833333333333333</v>
      </c>
      <c r="G14" s="77">
        <v>1.0357142857142858</v>
      </c>
      <c r="H14" s="5">
        <v>4.7619047619047616E-2</v>
      </c>
      <c r="I14" s="5">
        <v>2.7027027027027029E-2</v>
      </c>
      <c r="J14" s="5">
        <v>3.4482758620689655E-2</v>
      </c>
      <c r="K14" s="6">
        <v>1.0526315789473684</v>
      </c>
      <c r="L14" s="6">
        <v>0.92307692307692313</v>
      </c>
      <c r="M14" s="6">
        <v>0.96551724137931039</v>
      </c>
      <c r="N14" s="7">
        <v>0.05</v>
      </c>
      <c r="O14" s="7">
        <v>2.7777777777777776E-2</v>
      </c>
      <c r="P14" s="7">
        <v>3.5714285714285712E-2</v>
      </c>
      <c r="Q14" s="6">
        <v>1.1052631578947369</v>
      </c>
      <c r="R14" s="6">
        <v>0.94871794871794868</v>
      </c>
      <c r="S14" s="6">
        <v>1</v>
      </c>
      <c r="T14" s="1" t="s">
        <v>37</v>
      </c>
    </row>
    <row r="15" spans="1:20" x14ac:dyDescent="0.25">
      <c r="A15" s="1">
        <v>46</v>
      </c>
      <c r="B15" s="1" t="s">
        <v>38</v>
      </c>
      <c r="C15" s="1">
        <v>9</v>
      </c>
      <c r="D15" s="78">
        <v>98</v>
      </c>
      <c r="E15" s="77">
        <v>1.01</v>
      </c>
      <c r="F15" s="4"/>
      <c r="G15" s="4"/>
      <c r="H15" s="5">
        <v>0</v>
      </c>
      <c r="I15" s="5"/>
      <c r="J15" s="5"/>
      <c r="K15" s="6">
        <v>0.99</v>
      </c>
      <c r="L15" s="6"/>
      <c r="M15" s="6"/>
      <c r="N15" s="7">
        <v>0</v>
      </c>
      <c r="O15" s="7"/>
      <c r="P15" s="7"/>
      <c r="Q15" s="6">
        <v>0.99</v>
      </c>
      <c r="R15" s="6"/>
      <c r="S15" s="6"/>
      <c r="T15" s="1" t="s">
        <v>39</v>
      </c>
    </row>
    <row r="16" spans="1:20" x14ac:dyDescent="0.25">
      <c r="A16" s="1">
        <v>47</v>
      </c>
      <c r="B16" s="1" t="s">
        <v>40</v>
      </c>
      <c r="C16" s="1">
        <v>8</v>
      </c>
      <c r="D16" s="78">
        <v>77</v>
      </c>
      <c r="E16" s="4"/>
      <c r="F16" s="4"/>
      <c r="G16" s="4">
        <v>0.94799999999999995</v>
      </c>
      <c r="H16" s="5"/>
      <c r="I16" s="5"/>
      <c r="J16" s="11">
        <v>0.23799999999999999</v>
      </c>
      <c r="K16" s="6"/>
      <c r="L16" s="6"/>
      <c r="M16" s="6">
        <v>1.0547945205479452</v>
      </c>
      <c r="N16" s="7"/>
      <c r="O16" s="7"/>
      <c r="P16" s="7">
        <v>0.31168831168831168</v>
      </c>
      <c r="Q16" s="6"/>
      <c r="R16" s="6"/>
      <c r="S16" s="6">
        <v>1.3835616438356164</v>
      </c>
      <c r="T16" s="1" t="s">
        <v>41</v>
      </c>
    </row>
    <row r="17" spans="1:20" x14ac:dyDescent="0.25">
      <c r="A17" s="1">
        <v>48</v>
      </c>
      <c r="B17" s="1" t="s">
        <v>42</v>
      </c>
      <c r="C17" s="1">
        <v>8</v>
      </c>
      <c r="D17" s="1">
        <v>148</v>
      </c>
      <c r="E17" s="4">
        <v>1</v>
      </c>
      <c r="F17" s="4">
        <v>0.96453900709219853</v>
      </c>
      <c r="G17" s="4">
        <v>0.96621621621621623</v>
      </c>
      <c r="H17" s="5">
        <v>0</v>
      </c>
      <c r="I17" s="5">
        <v>0</v>
      </c>
      <c r="J17" s="5">
        <v>0</v>
      </c>
      <c r="K17" s="6">
        <v>1</v>
      </c>
      <c r="L17" s="6">
        <v>1.036764705882353</v>
      </c>
      <c r="M17" s="6">
        <v>1.034965034965035</v>
      </c>
      <c r="N17" s="7">
        <v>0</v>
      </c>
      <c r="O17" s="7">
        <v>0</v>
      </c>
      <c r="P17" s="7">
        <v>0</v>
      </c>
      <c r="Q17" s="6">
        <v>1</v>
      </c>
      <c r="R17" s="6">
        <v>1.036764705882353</v>
      </c>
      <c r="S17" s="6">
        <v>1.034965034965035</v>
      </c>
      <c r="T17" s="1" t="s">
        <v>43</v>
      </c>
    </row>
    <row r="18" spans="1:20" x14ac:dyDescent="0.25">
      <c r="A18" s="1">
        <v>49</v>
      </c>
      <c r="B18" s="1" t="s">
        <v>44</v>
      </c>
      <c r="C18" s="78">
        <v>4</v>
      </c>
      <c r="D18" s="78">
        <v>21</v>
      </c>
      <c r="E18" s="4"/>
      <c r="F18" s="4"/>
      <c r="G18" s="4">
        <v>1</v>
      </c>
      <c r="H18" s="5"/>
      <c r="I18" s="5"/>
      <c r="J18" s="5">
        <v>0.125</v>
      </c>
      <c r="K18" s="6"/>
      <c r="L18" s="6"/>
      <c r="M18" s="6">
        <v>1</v>
      </c>
      <c r="N18" s="7"/>
      <c r="O18" s="7"/>
      <c r="P18" s="7">
        <v>0.14000000000000001</v>
      </c>
      <c r="Q18" s="6"/>
      <c r="R18" s="6"/>
      <c r="S18" s="6">
        <v>1.1399999999999999</v>
      </c>
      <c r="T18" s="1" t="s">
        <v>45</v>
      </c>
    </row>
    <row r="19" spans="1:20" x14ac:dyDescent="0.25">
      <c r="A19" s="1">
        <v>56</v>
      </c>
      <c r="B19" s="1" t="s">
        <v>46</v>
      </c>
      <c r="C19" s="71">
        <v>8</v>
      </c>
      <c r="D19" s="71">
        <v>184</v>
      </c>
      <c r="E19" s="4">
        <v>0.97499999999999998</v>
      </c>
      <c r="F19" s="77">
        <v>0.92307692307692313</v>
      </c>
      <c r="G19" s="77">
        <v>0.94565217391304346</v>
      </c>
      <c r="H19" s="11">
        <v>6.9767441860465115E-2</v>
      </c>
      <c r="I19" s="5">
        <v>1.8867924528301886E-2</v>
      </c>
      <c r="J19" s="5">
        <v>4.1666666666666664E-2</v>
      </c>
      <c r="K19" s="6">
        <v>1.0256410256410255</v>
      </c>
      <c r="L19" s="6">
        <v>1.0833333333333333</v>
      </c>
      <c r="M19" s="6">
        <v>1.0574712643678161</v>
      </c>
      <c r="N19" s="7">
        <v>7.4999999999999997E-2</v>
      </c>
      <c r="O19" s="7">
        <v>1.9230769230769232E-2</v>
      </c>
      <c r="P19" s="7">
        <v>4.3478260869565216E-2</v>
      </c>
      <c r="Q19" s="6">
        <v>1.1025641025641026</v>
      </c>
      <c r="R19" s="6">
        <v>1.1041666666666667</v>
      </c>
      <c r="S19" s="6">
        <v>1.103448275862069</v>
      </c>
      <c r="T19" s="1" t="s">
        <v>47</v>
      </c>
    </row>
    <row r="20" spans="1:20" x14ac:dyDescent="0.25">
      <c r="A20" s="1">
        <v>57</v>
      </c>
      <c r="B20" s="1" t="s">
        <v>48</v>
      </c>
      <c r="C20" s="71">
        <v>8</v>
      </c>
      <c r="D20" s="78">
        <v>31</v>
      </c>
      <c r="E20" s="4">
        <v>1</v>
      </c>
      <c r="F20" s="4"/>
      <c r="G20" s="4"/>
      <c r="H20" s="11">
        <v>8.7999999999999995E-2</v>
      </c>
      <c r="I20" s="5"/>
      <c r="J20" s="5"/>
      <c r="K20" s="6">
        <v>1</v>
      </c>
      <c r="L20" s="6"/>
      <c r="M20" s="6"/>
      <c r="N20" s="7">
        <v>0.1</v>
      </c>
      <c r="O20" s="7"/>
      <c r="P20" s="7"/>
      <c r="Q20" s="6">
        <v>1.1000000000000001</v>
      </c>
      <c r="R20" s="6"/>
      <c r="S20" s="6"/>
      <c r="T20" s="1" t="s">
        <v>49</v>
      </c>
    </row>
    <row r="21" spans="1:20" x14ac:dyDescent="0.25">
      <c r="E21" s="8"/>
      <c r="F21" s="8"/>
      <c r="G21" s="8"/>
      <c r="H21" s="9"/>
      <c r="I21" s="9"/>
      <c r="J21" s="9"/>
      <c r="K21" s="6"/>
      <c r="L21" s="6"/>
      <c r="M21" s="6"/>
      <c r="N21" s="7"/>
      <c r="O21" s="7"/>
      <c r="P21" s="7"/>
      <c r="Q21" s="6"/>
      <c r="R21" s="6"/>
      <c r="S21" s="6"/>
    </row>
    <row r="22" spans="1:20" x14ac:dyDescent="0.25">
      <c r="E22" s="8"/>
      <c r="F22" s="8"/>
      <c r="G22" s="8"/>
      <c r="H22" s="9"/>
      <c r="I22" s="9"/>
      <c r="J22" s="9"/>
    </row>
    <row r="23" spans="1:20" ht="27" customHeight="1" x14ac:dyDescent="0.25">
      <c r="C23" s="81" t="s">
        <v>50</v>
      </c>
      <c r="D23" s="82"/>
      <c r="E23" s="83" t="s">
        <v>51</v>
      </c>
      <c r="F23" s="84"/>
      <c r="G23" s="85"/>
      <c r="H23" s="83" t="s">
        <v>52</v>
      </c>
      <c r="I23" s="84"/>
      <c r="J23" s="85"/>
    </row>
  </sheetData>
  <sortState ref="A3:T20">
    <sortCondition ref="A3:A20"/>
  </sortState>
  <mergeCells count="12">
    <mergeCell ref="C23:D23"/>
    <mergeCell ref="H23:J23"/>
    <mergeCell ref="N1:P1"/>
    <mergeCell ref="Q1:S1"/>
    <mergeCell ref="E1:G1"/>
    <mergeCell ref="H1:J1"/>
    <mergeCell ref="E23:G23"/>
    <mergeCell ref="A1:A2"/>
    <mergeCell ref="B1:B2"/>
    <mergeCell ref="C1:C2"/>
    <mergeCell ref="D1:D2"/>
    <mergeCell ref="K1:M1"/>
  </mergeCells>
  <conditionalFormatting sqref="C1:C1048576">
    <cfRule type="cellIs" dxfId="4" priority="9" operator="lessThan">
      <formula>8</formula>
    </cfRule>
  </conditionalFormatting>
  <conditionalFormatting sqref="D1:D1048576">
    <cfRule type="cellIs" dxfId="3" priority="8" operator="lessThan">
      <formula>100</formula>
    </cfRule>
  </conditionalFormatting>
  <conditionalFormatting sqref="H1:J1048576">
    <cfRule type="cellIs" dxfId="2" priority="3" operator="greaterThan">
      <formula>0.1</formula>
    </cfRule>
  </conditionalFormatting>
  <conditionalFormatting sqref="E1:G1048576">
    <cfRule type="cellIs" dxfId="1" priority="1" operator="lessThan">
      <formula>0.95</formula>
    </cfRule>
    <cfRule type="cellIs" dxfId="0" priority="2" operator="greaterThan">
      <formula>1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opLeftCell="A7" workbookViewId="0">
      <selection activeCell="I23" sqref="I23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185</v>
      </c>
      <c r="C1" s="99" t="s">
        <v>76</v>
      </c>
      <c r="D1" s="99"/>
      <c r="E1" s="99"/>
      <c r="F1" s="99"/>
      <c r="G1" s="99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78</v>
      </c>
      <c r="U1" s="103"/>
      <c r="V1" s="103"/>
      <c r="W1" s="103"/>
      <c r="X1" s="103"/>
    </row>
    <row r="2" spans="1:24" x14ac:dyDescent="0.25">
      <c r="C2" s="99"/>
      <c r="D2" s="99"/>
      <c r="E2" s="99"/>
      <c r="F2" s="99"/>
      <c r="G2" s="99"/>
      <c r="H2" s="14"/>
      <c r="I2" s="105" t="s">
        <v>79</v>
      </c>
      <c r="J2" s="105"/>
      <c r="K2" s="105"/>
      <c r="L2" s="105"/>
      <c r="M2" s="105"/>
      <c r="N2" s="100" t="s">
        <v>80</v>
      </c>
      <c r="O2" s="101"/>
      <c r="P2" s="101"/>
      <c r="Q2" s="101"/>
      <c r="R2" s="102"/>
      <c r="S2" s="15"/>
      <c r="T2" s="104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84</v>
      </c>
      <c r="E3" s="17" t="s">
        <v>85</v>
      </c>
      <c r="F3" s="17" t="s">
        <v>86</v>
      </c>
      <c r="G3" s="17" t="s">
        <v>87</v>
      </c>
      <c r="H3" s="18" t="s">
        <v>88</v>
      </c>
      <c r="I3" s="19" t="s">
        <v>84</v>
      </c>
      <c r="J3" s="20" t="s">
        <v>85</v>
      </c>
      <c r="K3" s="20" t="s">
        <v>83</v>
      </c>
      <c r="L3" s="20" t="s">
        <v>89</v>
      </c>
      <c r="M3" s="20" t="s">
        <v>90</v>
      </c>
      <c r="N3" s="21" t="s">
        <v>86</v>
      </c>
      <c r="O3" s="21" t="s">
        <v>87</v>
      </c>
      <c r="P3" s="21" t="s">
        <v>83</v>
      </c>
      <c r="Q3" s="21" t="s">
        <v>89</v>
      </c>
      <c r="R3" s="21" t="s">
        <v>90</v>
      </c>
      <c r="S3" s="22"/>
      <c r="T3" s="23" t="s">
        <v>83</v>
      </c>
      <c r="U3" s="23" t="s">
        <v>84</v>
      </c>
      <c r="V3" s="23" t="s">
        <v>85</v>
      </c>
      <c r="W3" s="23" t="s">
        <v>86</v>
      </c>
      <c r="X3" s="23" t="s">
        <v>87</v>
      </c>
    </row>
    <row r="4" spans="1:24" x14ac:dyDescent="0.25">
      <c r="A4" s="25">
        <v>44098</v>
      </c>
      <c r="B4" s="26" t="s">
        <v>94</v>
      </c>
      <c r="C4" s="27">
        <v>10</v>
      </c>
      <c r="D4" s="27">
        <v>5</v>
      </c>
      <c r="E4" s="27">
        <v>5</v>
      </c>
      <c r="F4" s="27">
        <v>0</v>
      </c>
      <c r="G4" s="27">
        <v>0</v>
      </c>
      <c r="H4" s="28">
        <v>10</v>
      </c>
      <c r="I4" s="29">
        <v>5</v>
      </c>
      <c r="J4" s="29">
        <v>5</v>
      </c>
      <c r="K4" s="29">
        <f>I4+J4</f>
        <v>10</v>
      </c>
      <c r="L4" s="29">
        <v>0</v>
      </c>
      <c r="M4" s="29">
        <v>6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92" t="s">
        <v>186</v>
      </c>
      <c r="T4" s="31">
        <v>1</v>
      </c>
      <c r="U4" s="31">
        <v>1</v>
      </c>
      <c r="V4" s="31">
        <v>1</v>
      </c>
      <c r="W4" s="31" t="e">
        <v>#DIV/0!</v>
      </c>
      <c r="X4" s="31" t="e">
        <v>#DIV/0!</v>
      </c>
    </row>
    <row r="5" spans="1:24" x14ac:dyDescent="0.25">
      <c r="A5" s="25">
        <v>44098</v>
      </c>
      <c r="B5" s="26" t="s">
        <v>96</v>
      </c>
      <c r="C5" s="27">
        <v>19</v>
      </c>
      <c r="D5" s="32">
        <v>11</v>
      </c>
      <c r="E5" s="32">
        <v>8</v>
      </c>
      <c r="F5" s="32">
        <v>0</v>
      </c>
      <c r="G5" s="32">
        <v>0</v>
      </c>
      <c r="H5" s="33">
        <v>19</v>
      </c>
      <c r="I5" s="29">
        <v>11</v>
      </c>
      <c r="J5" s="29">
        <v>8</v>
      </c>
      <c r="K5" s="29">
        <f t="shared" ref="K5:K11" si="0">I5+J5</f>
        <v>19</v>
      </c>
      <c r="L5" s="29">
        <v>0</v>
      </c>
      <c r="M5" s="29">
        <v>8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92"/>
      <c r="T5" s="31">
        <v>1</v>
      </c>
      <c r="U5" s="31">
        <v>1</v>
      </c>
      <c r="V5" s="31">
        <v>1</v>
      </c>
      <c r="W5" s="31" t="e">
        <v>#DIV/0!</v>
      </c>
      <c r="X5" s="31" t="e">
        <v>#DIV/0!</v>
      </c>
    </row>
    <row r="6" spans="1:24" x14ac:dyDescent="0.25">
      <c r="A6" s="34">
        <v>44099</v>
      </c>
      <c r="B6" s="26" t="s">
        <v>162</v>
      </c>
      <c r="C6" s="27">
        <v>8</v>
      </c>
      <c r="D6" s="32">
        <v>4</v>
      </c>
      <c r="E6" s="32">
        <v>4</v>
      </c>
      <c r="F6" s="32">
        <v>0</v>
      </c>
      <c r="G6" s="32">
        <v>0</v>
      </c>
      <c r="H6" s="33">
        <v>8</v>
      </c>
      <c r="I6" s="29">
        <v>4</v>
      </c>
      <c r="J6" s="29">
        <v>4</v>
      </c>
      <c r="K6" s="29">
        <f t="shared" si="0"/>
        <v>8</v>
      </c>
      <c r="L6" s="29">
        <v>0</v>
      </c>
      <c r="M6" s="29">
        <v>6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92" t="s">
        <v>187</v>
      </c>
      <c r="T6" s="31">
        <v>1</v>
      </c>
      <c r="U6" s="31">
        <v>1</v>
      </c>
      <c r="V6" s="31">
        <v>1</v>
      </c>
      <c r="W6" s="31" t="e">
        <v>#DIV/0!</v>
      </c>
      <c r="X6" s="31" t="e">
        <v>#DIV/0!</v>
      </c>
    </row>
    <row r="7" spans="1:24" x14ac:dyDescent="0.25">
      <c r="A7" s="34">
        <v>44099</v>
      </c>
      <c r="B7" s="26" t="s">
        <v>145</v>
      </c>
      <c r="C7" s="27">
        <v>7</v>
      </c>
      <c r="D7" s="32">
        <v>3</v>
      </c>
      <c r="E7" s="32">
        <v>2</v>
      </c>
      <c r="F7" s="32">
        <v>1</v>
      </c>
      <c r="G7" s="32">
        <v>1</v>
      </c>
      <c r="H7" s="33">
        <v>7</v>
      </c>
      <c r="I7" s="29">
        <v>3</v>
      </c>
      <c r="J7" s="29">
        <v>2</v>
      </c>
      <c r="K7" s="29">
        <f t="shared" si="0"/>
        <v>5</v>
      </c>
      <c r="L7" s="29">
        <v>0</v>
      </c>
      <c r="M7" s="29">
        <v>2</v>
      </c>
      <c r="N7" s="30">
        <v>1</v>
      </c>
      <c r="O7" s="30">
        <v>1</v>
      </c>
      <c r="P7" s="30">
        <v>2</v>
      </c>
      <c r="Q7" s="30">
        <v>0</v>
      </c>
      <c r="R7" s="30">
        <v>0</v>
      </c>
      <c r="S7" s="92"/>
      <c r="T7" s="31">
        <v>1</v>
      </c>
      <c r="U7" s="31">
        <v>1</v>
      </c>
      <c r="V7" s="31">
        <v>1</v>
      </c>
      <c r="W7" s="31">
        <v>1</v>
      </c>
      <c r="X7" s="31">
        <v>1</v>
      </c>
    </row>
    <row r="8" spans="1:24" x14ac:dyDescent="0.25">
      <c r="A8" s="34">
        <v>44477</v>
      </c>
      <c r="B8" s="26" t="s">
        <v>91</v>
      </c>
      <c r="C8" s="27">
        <v>12</v>
      </c>
      <c r="D8" s="32">
        <v>6</v>
      </c>
      <c r="E8" s="32">
        <v>4</v>
      </c>
      <c r="F8" s="32">
        <v>2</v>
      </c>
      <c r="G8" s="32">
        <v>0</v>
      </c>
      <c r="H8" s="33">
        <v>13</v>
      </c>
      <c r="I8" s="29">
        <v>6</v>
      </c>
      <c r="J8" s="29">
        <v>5</v>
      </c>
      <c r="K8" s="29">
        <f t="shared" si="0"/>
        <v>11</v>
      </c>
      <c r="L8" s="29">
        <v>0</v>
      </c>
      <c r="M8" s="29">
        <v>7</v>
      </c>
      <c r="N8" s="30">
        <v>2</v>
      </c>
      <c r="O8" s="30">
        <v>0</v>
      </c>
      <c r="P8" s="30">
        <v>2</v>
      </c>
      <c r="Q8" s="30">
        <v>0</v>
      </c>
      <c r="R8" s="30">
        <v>1</v>
      </c>
      <c r="S8" s="93" t="s">
        <v>188</v>
      </c>
      <c r="T8" s="31">
        <v>0.92307692307692313</v>
      </c>
      <c r="U8" s="31">
        <v>1</v>
      </c>
      <c r="V8" s="31">
        <v>0.8</v>
      </c>
      <c r="W8" s="31">
        <v>1</v>
      </c>
      <c r="X8" s="31" t="e">
        <v>#DIV/0!</v>
      </c>
    </row>
    <row r="9" spans="1:24" x14ac:dyDescent="0.25">
      <c r="A9" s="34">
        <v>44477</v>
      </c>
      <c r="B9" s="26" t="s">
        <v>93</v>
      </c>
      <c r="C9" s="27">
        <v>18</v>
      </c>
      <c r="D9" s="32">
        <v>6</v>
      </c>
      <c r="E9" s="32">
        <v>10</v>
      </c>
      <c r="F9" s="32">
        <v>0</v>
      </c>
      <c r="G9" s="32">
        <v>2</v>
      </c>
      <c r="H9" s="33">
        <v>18</v>
      </c>
      <c r="I9" s="36">
        <v>6</v>
      </c>
      <c r="J9" s="36">
        <v>10</v>
      </c>
      <c r="K9" s="29">
        <f t="shared" si="0"/>
        <v>16</v>
      </c>
      <c r="L9" s="29">
        <v>0</v>
      </c>
      <c r="M9" s="29">
        <v>9</v>
      </c>
      <c r="N9" s="37">
        <v>0</v>
      </c>
      <c r="O9" s="37">
        <v>2</v>
      </c>
      <c r="P9" s="30">
        <v>2</v>
      </c>
      <c r="Q9" s="30">
        <v>0</v>
      </c>
      <c r="R9" s="30">
        <v>1</v>
      </c>
      <c r="S9" s="94"/>
      <c r="T9" s="31">
        <v>1</v>
      </c>
      <c r="U9" s="31">
        <v>1</v>
      </c>
      <c r="V9" s="31">
        <v>1</v>
      </c>
      <c r="W9" s="31" t="e">
        <v>#DIV/0!</v>
      </c>
      <c r="X9" s="31">
        <v>1</v>
      </c>
    </row>
    <row r="10" spans="1:24" x14ac:dyDescent="0.25">
      <c r="A10" s="34">
        <v>44478</v>
      </c>
      <c r="B10" s="26" t="s">
        <v>91</v>
      </c>
      <c r="C10" s="27">
        <v>55</v>
      </c>
      <c r="D10" s="32">
        <v>46</v>
      </c>
      <c r="E10" s="32">
        <v>8</v>
      </c>
      <c r="F10" s="32">
        <v>1</v>
      </c>
      <c r="G10" s="32">
        <v>0</v>
      </c>
      <c r="H10" s="33">
        <v>59</v>
      </c>
      <c r="I10" s="36">
        <v>49</v>
      </c>
      <c r="J10" s="36">
        <v>9</v>
      </c>
      <c r="K10" s="29">
        <f t="shared" si="0"/>
        <v>58</v>
      </c>
      <c r="L10" s="29">
        <v>0</v>
      </c>
      <c r="M10" s="29">
        <v>22</v>
      </c>
      <c r="N10" s="37">
        <v>1</v>
      </c>
      <c r="O10" s="37">
        <v>0</v>
      </c>
      <c r="P10" s="30">
        <v>1</v>
      </c>
      <c r="Q10" s="30">
        <v>0</v>
      </c>
      <c r="R10" s="30">
        <v>0</v>
      </c>
      <c r="S10" s="92" t="s">
        <v>189</v>
      </c>
      <c r="T10" s="31">
        <v>0.93220338983050843</v>
      </c>
      <c r="U10" s="31">
        <v>0.93877551020408168</v>
      </c>
      <c r="V10" s="31">
        <v>0.88888888888888884</v>
      </c>
      <c r="W10" s="31">
        <v>1</v>
      </c>
      <c r="X10" s="31" t="e">
        <v>#DIV/0!</v>
      </c>
    </row>
    <row r="11" spans="1:24" x14ac:dyDescent="0.25">
      <c r="A11" s="34">
        <v>44478</v>
      </c>
      <c r="B11" s="26" t="s">
        <v>93</v>
      </c>
      <c r="C11" s="27">
        <v>14</v>
      </c>
      <c r="D11" s="32">
        <v>7</v>
      </c>
      <c r="E11" s="32">
        <v>7</v>
      </c>
      <c r="F11" s="32">
        <v>0</v>
      </c>
      <c r="G11" s="32">
        <v>0</v>
      </c>
      <c r="H11" s="33">
        <v>14</v>
      </c>
      <c r="I11" s="29">
        <v>7</v>
      </c>
      <c r="J11" s="29">
        <v>7</v>
      </c>
      <c r="K11" s="29">
        <f t="shared" si="0"/>
        <v>14</v>
      </c>
      <c r="L11" s="29">
        <v>0</v>
      </c>
      <c r="M11" s="29">
        <v>9</v>
      </c>
      <c r="N11" s="15">
        <v>0</v>
      </c>
      <c r="O11" s="30">
        <v>0</v>
      </c>
      <c r="P11" s="30">
        <v>0</v>
      </c>
      <c r="Q11" s="30">
        <v>0</v>
      </c>
      <c r="R11" s="30">
        <v>0</v>
      </c>
      <c r="S11" s="92"/>
      <c r="T11" s="31">
        <v>1</v>
      </c>
      <c r="U11" s="31">
        <v>1</v>
      </c>
      <c r="V11" s="31">
        <v>1</v>
      </c>
      <c r="W11" s="31" t="e">
        <v>#DIV/0!</v>
      </c>
      <c r="X11" s="31" t="e">
        <v>#DIV/0!</v>
      </c>
    </row>
    <row r="12" spans="1:24" x14ac:dyDescent="0.25">
      <c r="A12" s="24"/>
      <c r="B12" s="24" t="s">
        <v>102</v>
      </c>
      <c r="C12" s="40">
        <f>SUM(C4:C11)</f>
        <v>143</v>
      </c>
      <c r="D12" s="40">
        <f>SUM(D4:D11)</f>
        <v>88</v>
      </c>
      <c r="E12" s="40">
        <f>SUM(E4:E11)</f>
        <v>48</v>
      </c>
      <c r="F12" s="40">
        <f>SUM(F4:F11)</f>
        <v>4</v>
      </c>
      <c r="G12" s="40">
        <f>SUM(G4:G11)</f>
        <v>3</v>
      </c>
      <c r="H12" s="41">
        <v>148</v>
      </c>
      <c r="I12" s="42">
        <f t="shared" ref="I12:R12" si="1">SUM(I4:I11)</f>
        <v>91</v>
      </c>
      <c r="J12" s="42">
        <f t="shared" si="1"/>
        <v>50</v>
      </c>
      <c r="K12" s="42">
        <f t="shared" si="1"/>
        <v>141</v>
      </c>
      <c r="L12" s="42">
        <f t="shared" si="1"/>
        <v>0</v>
      </c>
      <c r="M12" s="42">
        <f t="shared" si="1"/>
        <v>69</v>
      </c>
      <c r="N12" s="43">
        <f t="shared" si="1"/>
        <v>4</v>
      </c>
      <c r="O12" s="43">
        <f t="shared" si="1"/>
        <v>3</v>
      </c>
      <c r="P12" s="43">
        <v>7</v>
      </c>
      <c r="Q12" s="43">
        <f t="shared" si="1"/>
        <v>0</v>
      </c>
      <c r="R12" s="43">
        <f t="shared" si="1"/>
        <v>2</v>
      </c>
      <c r="S12" s="15"/>
      <c r="T12" s="44">
        <v>0.96621621621621623</v>
      </c>
      <c r="U12" s="44">
        <v>0.96703296703296704</v>
      </c>
      <c r="V12" s="44">
        <v>0.96</v>
      </c>
      <c r="W12" s="44">
        <v>1</v>
      </c>
      <c r="X12" s="44">
        <v>1</v>
      </c>
    </row>
    <row r="13" spans="1:24" x14ac:dyDescent="0.25">
      <c r="B13" s="45" t="s">
        <v>190</v>
      </c>
    </row>
    <row r="14" spans="1:24" x14ac:dyDescent="0.25">
      <c r="C14" s="97"/>
      <c r="D14" s="97"/>
      <c r="E14" s="97"/>
      <c r="F14" s="98"/>
      <c r="G14" s="98"/>
      <c r="H14" s="98"/>
      <c r="I14" s="98"/>
      <c r="J14" s="98"/>
      <c r="K14" s="98"/>
    </row>
    <row r="15" spans="1:24" ht="45" x14ac:dyDescent="0.25">
      <c r="B15" s="46"/>
      <c r="C15" s="47" t="s">
        <v>10</v>
      </c>
      <c r="D15" s="47" t="s">
        <v>11</v>
      </c>
      <c r="E15" s="47" t="s">
        <v>104</v>
      </c>
      <c r="F15" s="24"/>
      <c r="G15" s="24"/>
      <c r="H15" s="24"/>
      <c r="I15" s="24"/>
      <c r="J15" s="24"/>
      <c r="K15" s="24"/>
      <c r="T15" s="26"/>
      <c r="U15" s="26"/>
      <c r="V15" s="26"/>
      <c r="W15" s="26"/>
      <c r="X15" s="26"/>
    </row>
    <row r="16" spans="1:24" x14ac:dyDescent="0.25">
      <c r="B16" s="46" t="s">
        <v>4</v>
      </c>
      <c r="C16" s="48">
        <v>1</v>
      </c>
      <c r="D16" s="48">
        <v>0.96453900709219853</v>
      </c>
      <c r="E16" s="49">
        <v>0.96621621621621623</v>
      </c>
      <c r="F16" s="50"/>
      <c r="G16" s="50"/>
      <c r="H16" s="50"/>
      <c r="T16" s="50"/>
      <c r="U16" s="50"/>
      <c r="V16" s="50"/>
      <c r="W16" s="50"/>
      <c r="X16" s="50"/>
    </row>
    <row r="17" spans="2:7" x14ac:dyDescent="0.25">
      <c r="B17" s="46" t="s">
        <v>5</v>
      </c>
      <c r="C17" s="48">
        <v>0</v>
      </c>
      <c r="D17" s="48">
        <v>0</v>
      </c>
      <c r="E17" s="48">
        <v>0</v>
      </c>
      <c r="F17" s="50"/>
      <c r="G17" s="50"/>
    </row>
    <row r="18" spans="2:7" x14ac:dyDescent="0.25">
      <c r="B18" s="46"/>
      <c r="C18" s="46"/>
      <c r="D18" s="46"/>
      <c r="E18" s="46"/>
    </row>
    <row r="19" spans="2:7" x14ac:dyDescent="0.25">
      <c r="B19" s="46" t="s">
        <v>105</v>
      </c>
      <c r="C19" s="48">
        <v>0.2857142857142857</v>
      </c>
      <c r="D19" s="48">
        <v>0.48936170212765956</v>
      </c>
      <c r="E19" s="48">
        <v>0.47972972972972971</v>
      </c>
    </row>
    <row r="20" spans="2:7" x14ac:dyDescent="0.25">
      <c r="B20" s="47" t="s">
        <v>6</v>
      </c>
      <c r="C20" s="51">
        <v>1</v>
      </c>
      <c r="D20" s="51">
        <v>1.036764705882353</v>
      </c>
      <c r="E20" s="52">
        <v>1.034965034965035</v>
      </c>
    </row>
    <row r="21" spans="2:7" x14ac:dyDescent="0.25">
      <c r="B21" s="47" t="s">
        <v>7</v>
      </c>
      <c r="C21" s="52">
        <v>0</v>
      </c>
      <c r="D21" s="52">
        <v>0</v>
      </c>
      <c r="E21" s="52">
        <v>0</v>
      </c>
    </row>
    <row r="22" spans="2:7" x14ac:dyDescent="0.25">
      <c r="B22" s="47" t="s">
        <v>106</v>
      </c>
      <c r="C22" s="52">
        <v>1</v>
      </c>
      <c r="D22" s="52">
        <v>1.036764705882353</v>
      </c>
      <c r="E22" s="52">
        <v>1.034965034965035</v>
      </c>
    </row>
    <row r="23" spans="2:7" x14ac:dyDescent="0.25">
      <c r="B23" s="16"/>
      <c r="C23" s="16"/>
      <c r="D23" s="16"/>
    </row>
    <row r="24" spans="2:7" ht="60" x14ac:dyDescent="0.25">
      <c r="B24" s="53" t="s">
        <v>43</v>
      </c>
    </row>
  </sheetData>
  <mergeCells count="12">
    <mergeCell ref="S4:S5"/>
    <mergeCell ref="C1:G2"/>
    <mergeCell ref="H1:S1"/>
    <mergeCell ref="T1:X2"/>
    <mergeCell ref="I2:M2"/>
    <mergeCell ref="N2:R2"/>
    <mergeCell ref="S6:S7"/>
    <mergeCell ref="S8:S9"/>
    <mergeCell ref="S10:S11"/>
    <mergeCell ref="C14:E14"/>
    <mergeCell ref="F14:H14"/>
    <mergeCell ref="I14:K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A7" workbookViewId="0">
      <selection activeCell="E18" sqref="E18:E24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191</v>
      </c>
      <c r="C1" s="106" t="s">
        <v>76</v>
      </c>
      <c r="D1" s="107"/>
      <c r="E1" s="107"/>
      <c r="F1" s="107"/>
      <c r="G1" s="108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12" t="s">
        <v>78</v>
      </c>
      <c r="U1" s="103"/>
      <c r="V1" s="103"/>
      <c r="W1" s="103"/>
      <c r="X1" s="103"/>
    </row>
    <row r="2" spans="1:24" x14ac:dyDescent="0.25">
      <c r="C2" s="109"/>
      <c r="D2" s="110"/>
      <c r="E2" s="110"/>
      <c r="F2" s="110"/>
      <c r="G2" s="111"/>
      <c r="H2" s="14"/>
      <c r="I2" s="114" t="s">
        <v>79</v>
      </c>
      <c r="J2" s="115"/>
      <c r="K2" s="115"/>
      <c r="L2" s="115"/>
      <c r="M2" s="116"/>
      <c r="N2" s="100" t="s">
        <v>80</v>
      </c>
      <c r="O2" s="101"/>
      <c r="P2" s="101"/>
      <c r="Q2" s="101"/>
      <c r="R2" s="102"/>
      <c r="S2" s="15"/>
      <c r="T2" s="113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109</v>
      </c>
      <c r="E3" s="17" t="s">
        <v>110</v>
      </c>
      <c r="F3" s="17"/>
      <c r="G3" s="17"/>
      <c r="H3" s="18" t="s">
        <v>88</v>
      </c>
      <c r="I3" s="19" t="s">
        <v>84</v>
      </c>
      <c r="J3" s="20" t="s">
        <v>85</v>
      </c>
      <c r="K3" s="20" t="s">
        <v>83</v>
      </c>
      <c r="L3" s="20" t="s">
        <v>89</v>
      </c>
      <c r="M3" s="20" t="s">
        <v>90</v>
      </c>
      <c r="N3" s="21" t="s">
        <v>86</v>
      </c>
      <c r="O3" s="21" t="s">
        <v>87</v>
      </c>
      <c r="P3" s="21" t="s">
        <v>83</v>
      </c>
      <c r="Q3" s="21" t="s">
        <v>89</v>
      </c>
      <c r="R3" s="21" t="s">
        <v>90</v>
      </c>
      <c r="S3" s="22"/>
      <c r="T3" s="23" t="s">
        <v>83</v>
      </c>
      <c r="U3" s="23" t="s">
        <v>109</v>
      </c>
      <c r="V3" s="23" t="s">
        <v>110</v>
      </c>
      <c r="W3" s="23"/>
      <c r="X3" s="23"/>
    </row>
    <row r="4" spans="1:24" x14ac:dyDescent="0.25">
      <c r="A4" s="25">
        <v>44478</v>
      </c>
      <c r="B4" s="26" t="s">
        <v>192</v>
      </c>
      <c r="C4" s="27">
        <v>1</v>
      </c>
      <c r="D4" s="27">
        <v>1</v>
      </c>
      <c r="E4" s="27">
        <v>0</v>
      </c>
      <c r="F4" s="27"/>
      <c r="G4" s="27"/>
      <c r="H4" s="28">
        <v>1</v>
      </c>
      <c r="I4" s="29">
        <v>1</v>
      </c>
      <c r="J4" s="29"/>
      <c r="K4" s="29">
        <f>I4+J4</f>
        <v>1</v>
      </c>
      <c r="L4" s="29">
        <v>0</v>
      </c>
      <c r="M4" s="29">
        <v>0</v>
      </c>
      <c r="N4" s="30"/>
      <c r="O4" s="30"/>
      <c r="P4" s="30">
        <v>0</v>
      </c>
      <c r="Q4" s="30"/>
      <c r="R4" s="30"/>
      <c r="S4" s="93" t="s">
        <v>193</v>
      </c>
      <c r="T4" s="31">
        <v>1</v>
      </c>
      <c r="U4" s="31">
        <v>1</v>
      </c>
      <c r="V4" s="31" t="e">
        <v>#DIV/0!</v>
      </c>
      <c r="W4" s="31"/>
      <c r="X4" s="31"/>
    </row>
    <row r="5" spans="1:24" x14ac:dyDescent="0.25">
      <c r="A5" s="25">
        <v>44478</v>
      </c>
      <c r="B5" s="26" t="s">
        <v>97</v>
      </c>
      <c r="C5" s="27">
        <v>15</v>
      </c>
      <c r="D5" s="27">
        <v>7</v>
      </c>
      <c r="E5" s="27">
        <v>8</v>
      </c>
      <c r="F5" s="27"/>
      <c r="G5" s="27"/>
      <c r="H5" s="28">
        <v>15</v>
      </c>
      <c r="I5" s="29">
        <v>6</v>
      </c>
      <c r="J5" s="29">
        <v>4</v>
      </c>
      <c r="K5" s="29">
        <f>I5+J5</f>
        <v>10</v>
      </c>
      <c r="L5" s="29">
        <v>1</v>
      </c>
      <c r="M5" s="29">
        <v>2</v>
      </c>
      <c r="N5" s="30">
        <v>2</v>
      </c>
      <c r="O5" s="30">
        <v>3</v>
      </c>
      <c r="P5" s="30">
        <v>5</v>
      </c>
      <c r="Q5" s="30">
        <v>0</v>
      </c>
      <c r="R5" s="30">
        <v>0</v>
      </c>
      <c r="S5" s="94"/>
      <c r="T5" s="31">
        <v>1</v>
      </c>
      <c r="U5" s="31">
        <v>0.875</v>
      </c>
      <c r="V5" s="31">
        <v>1.1428571428571428</v>
      </c>
      <c r="W5" s="31"/>
      <c r="X5" s="31"/>
    </row>
    <row r="6" spans="1:24" x14ac:dyDescent="0.25">
      <c r="A6" s="25">
        <v>44478</v>
      </c>
      <c r="B6" s="26" t="s">
        <v>162</v>
      </c>
      <c r="C6" s="27">
        <v>1</v>
      </c>
      <c r="D6" s="27">
        <v>0</v>
      </c>
      <c r="E6" s="27">
        <v>1</v>
      </c>
      <c r="F6" s="32"/>
      <c r="G6" s="32"/>
      <c r="H6" s="33">
        <v>1</v>
      </c>
      <c r="I6" s="29">
        <v>0</v>
      </c>
      <c r="J6" s="29">
        <v>1</v>
      </c>
      <c r="K6" s="29">
        <f t="shared" ref="K6:K13" si="0">I6+J6</f>
        <v>1</v>
      </c>
      <c r="L6" s="29">
        <v>0</v>
      </c>
      <c r="M6" s="29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93" t="s">
        <v>194</v>
      </c>
      <c r="T6" s="31">
        <v>1</v>
      </c>
      <c r="U6" s="31" t="e">
        <v>#DIV/0!</v>
      </c>
      <c r="V6" s="31">
        <v>1</v>
      </c>
      <c r="W6" s="31"/>
      <c r="X6" s="31"/>
    </row>
    <row r="7" spans="1:24" x14ac:dyDescent="0.25">
      <c r="A7" s="25">
        <v>44478</v>
      </c>
      <c r="B7" s="26" t="s">
        <v>182</v>
      </c>
      <c r="C7" s="27">
        <v>4</v>
      </c>
      <c r="D7" s="27">
        <v>1</v>
      </c>
      <c r="E7" s="27">
        <v>3</v>
      </c>
      <c r="F7" s="32"/>
      <c r="G7" s="32"/>
      <c r="H7" s="33">
        <v>4</v>
      </c>
      <c r="I7" s="29">
        <v>1</v>
      </c>
      <c r="J7" s="29">
        <v>2</v>
      </c>
      <c r="K7" s="29">
        <f t="shared" si="0"/>
        <v>3</v>
      </c>
      <c r="L7" s="29">
        <v>1</v>
      </c>
      <c r="M7" s="29">
        <v>1</v>
      </c>
      <c r="N7" s="30">
        <v>1</v>
      </c>
      <c r="O7" s="30">
        <v>0</v>
      </c>
      <c r="P7" s="30">
        <v>1</v>
      </c>
      <c r="Q7" s="30">
        <v>1</v>
      </c>
      <c r="R7" s="30">
        <v>0</v>
      </c>
      <c r="S7" s="94"/>
      <c r="T7" s="31">
        <v>1</v>
      </c>
      <c r="U7" s="31">
        <v>0.5</v>
      </c>
      <c r="V7" s="31">
        <v>1.5</v>
      </c>
      <c r="W7" s="31"/>
      <c r="X7" s="31"/>
    </row>
    <row r="8" spans="1:24" ht="14.45" customHeight="1" x14ac:dyDescent="0.25">
      <c r="A8" s="34"/>
      <c r="B8" s="35"/>
      <c r="C8" s="27"/>
      <c r="D8" s="32"/>
      <c r="E8" s="32"/>
      <c r="F8" s="32"/>
      <c r="G8" s="32"/>
      <c r="H8" s="33">
        <v>0</v>
      </c>
      <c r="I8" s="29"/>
      <c r="J8" s="29"/>
      <c r="K8" s="29">
        <f t="shared" si="0"/>
        <v>0</v>
      </c>
      <c r="L8" s="29"/>
      <c r="M8" s="29"/>
      <c r="N8" s="30"/>
      <c r="O8" s="30"/>
      <c r="P8" s="30">
        <v>0</v>
      </c>
      <c r="Q8" s="30"/>
      <c r="R8" s="30"/>
      <c r="S8" s="54"/>
      <c r="T8" s="31"/>
      <c r="U8" s="31" t="e">
        <v>#DIV/0!</v>
      </c>
      <c r="V8" s="31" t="e">
        <v>#DIV/0!</v>
      </c>
      <c r="W8" s="31"/>
      <c r="X8" s="31"/>
    </row>
    <row r="9" spans="1:24" ht="14.45" customHeight="1" x14ac:dyDescent="0.25">
      <c r="A9" s="34"/>
      <c r="B9" s="35"/>
      <c r="C9" s="27"/>
      <c r="D9" s="32"/>
      <c r="E9" s="32"/>
      <c r="F9" s="32"/>
      <c r="G9" s="32"/>
      <c r="H9" s="33">
        <v>0</v>
      </c>
      <c r="I9" s="29"/>
      <c r="J9" s="29"/>
      <c r="K9" s="29">
        <f t="shared" si="0"/>
        <v>0</v>
      </c>
      <c r="L9" s="29"/>
      <c r="M9" s="29"/>
      <c r="N9" s="30"/>
      <c r="O9" s="30"/>
      <c r="P9" s="30">
        <v>0</v>
      </c>
      <c r="Q9" s="30"/>
      <c r="R9" s="30"/>
      <c r="S9" s="54"/>
      <c r="T9" s="31"/>
      <c r="U9" s="31" t="e">
        <v>#DIV/0!</v>
      </c>
      <c r="V9" s="31" t="e">
        <v>#DIV/0!</v>
      </c>
      <c r="W9" s="31"/>
      <c r="X9" s="31"/>
    </row>
    <row r="10" spans="1:24" ht="14.45" customHeight="1" x14ac:dyDescent="0.25">
      <c r="A10" s="34"/>
      <c r="C10" s="27"/>
      <c r="D10" s="32"/>
      <c r="E10" s="32"/>
      <c r="F10" s="32"/>
      <c r="G10" s="32"/>
      <c r="H10" s="33">
        <v>0</v>
      </c>
      <c r="I10" s="29"/>
      <c r="J10" s="29"/>
      <c r="K10" s="29">
        <f t="shared" si="0"/>
        <v>0</v>
      </c>
      <c r="L10" s="29"/>
      <c r="M10" s="29"/>
      <c r="N10" s="30"/>
      <c r="O10" s="30"/>
      <c r="P10" s="30">
        <v>0</v>
      </c>
      <c r="Q10" s="30"/>
      <c r="R10" s="30"/>
      <c r="S10" s="93"/>
      <c r="T10" s="31" t="e">
        <v>#DIV/0!</v>
      </c>
      <c r="U10" s="31" t="e">
        <v>#DIV/0!</v>
      </c>
      <c r="V10" s="31" t="e">
        <v>#DIV/0!</v>
      </c>
      <c r="W10" s="31"/>
      <c r="X10" s="31"/>
    </row>
    <row r="11" spans="1:24" ht="14.45" customHeight="1" x14ac:dyDescent="0.25">
      <c r="A11" s="34"/>
      <c r="C11" s="27"/>
      <c r="D11" s="32"/>
      <c r="E11" s="32"/>
      <c r="F11" s="32"/>
      <c r="G11" s="32"/>
      <c r="H11" s="33">
        <v>0</v>
      </c>
      <c r="I11" s="36"/>
      <c r="J11" s="36"/>
      <c r="K11" s="29">
        <f t="shared" si="0"/>
        <v>0</v>
      </c>
      <c r="L11" s="29"/>
      <c r="M11" s="29"/>
      <c r="N11" s="37"/>
      <c r="O11" s="37"/>
      <c r="P11" s="30">
        <v>0</v>
      </c>
      <c r="Q11" s="30"/>
      <c r="R11" s="30"/>
      <c r="S11" s="94"/>
      <c r="T11" s="31" t="e">
        <v>#DIV/0!</v>
      </c>
      <c r="U11" s="31" t="e">
        <v>#DIV/0!</v>
      </c>
      <c r="V11" s="31" t="e">
        <v>#DIV/0!</v>
      </c>
      <c r="W11" s="31"/>
      <c r="X11" s="31"/>
    </row>
    <row r="12" spans="1:24" ht="14.45" customHeight="1" x14ac:dyDescent="0.25">
      <c r="A12" s="34"/>
      <c r="B12" s="35"/>
      <c r="C12" s="27"/>
      <c r="D12" s="32"/>
      <c r="E12" s="32"/>
      <c r="F12" s="32"/>
      <c r="G12" s="32"/>
      <c r="H12" s="33">
        <v>0</v>
      </c>
      <c r="I12" s="36"/>
      <c r="J12" s="36"/>
      <c r="K12" s="29">
        <f t="shared" si="0"/>
        <v>0</v>
      </c>
      <c r="L12" s="29"/>
      <c r="M12" s="29"/>
      <c r="N12" s="37"/>
      <c r="O12" s="37"/>
      <c r="P12" s="30">
        <v>0</v>
      </c>
      <c r="Q12" s="30"/>
      <c r="R12" s="30"/>
      <c r="S12" s="93"/>
      <c r="T12" s="31" t="e">
        <v>#DIV/0!</v>
      </c>
      <c r="U12" s="31" t="e">
        <v>#DIV/0!</v>
      </c>
      <c r="V12" s="31" t="e">
        <v>#DIV/0!</v>
      </c>
      <c r="W12" s="31"/>
      <c r="X12" s="31"/>
    </row>
    <row r="13" spans="1:24" ht="14.45" customHeight="1" x14ac:dyDescent="0.25">
      <c r="A13" s="34"/>
      <c r="C13" s="27"/>
      <c r="D13" s="32"/>
      <c r="E13" s="32"/>
      <c r="F13" s="32"/>
      <c r="G13" s="32"/>
      <c r="H13" s="33">
        <v>0</v>
      </c>
      <c r="I13" s="29"/>
      <c r="J13" s="29"/>
      <c r="K13" s="29">
        <f t="shared" si="0"/>
        <v>0</v>
      </c>
      <c r="L13" s="29"/>
      <c r="M13" s="29"/>
      <c r="N13" s="15"/>
      <c r="O13" s="30"/>
      <c r="P13" s="30">
        <v>0</v>
      </c>
      <c r="Q13" s="30"/>
      <c r="R13" s="30"/>
      <c r="S13" s="94"/>
      <c r="T13" s="31" t="e">
        <v>#DIV/0!</v>
      </c>
      <c r="U13" s="31" t="e">
        <v>#DIV/0!</v>
      </c>
      <c r="V13" s="31" t="e">
        <v>#DIV/0!</v>
      </c>
      <c r="W13" s="31"/>
      <c r="X13" s="31"/>
    </row>
    <row r="14" spans="1:24" x14ac:dyDescent="0.25">
      <c r="A14" s="24"/>
      <c r="B14" s="24" t="s">
        <v>102</v>
      </c>
      <c r="C14" s="40">
        <f>SUM(C4:C13)</f>
        <v>21</v>
      </c>
      <c r="D14" s="40">
        <f>SUM(D4:D13)</f>
        <v>9</v>
      </c>
      <c r="E14" s="40">
        <f>SUM(E4:E13)</f>
        <v>12</v>
      </c>
      <c r="F14" s="40">
        <f>SUM(F4:F13)</f>
        <v>0</v>
      </c>
      <c r="G14" s="40">
        <f>SUM(G4:G13)</f>
        <v>0</v>
      </c>
      <c r="H14" s="41">
        <v>21</v>
      </c>
      <c r="I14" s="42">
        <f t="shared" ref="I14:R14" si="1">SUM(I4:I13)</f>
        <v>8</v>
      </c>
      <c r="J14" s="42">
        <f t="shared" si="1"/>
        <v>7</v>
      </c>
      <c r="K14" s="42">
        <f t="shared" si="1"/>
        <v>15</v>
      </c>
      <c r="L14" s="42">
        <f t="shared" si="1"/>
        <v>2</v>
      </c>
      <c r="M14" s="42">
        <f t="shared" si="1"/>
        <v>3</v>
      </c>
      <c r="N14" s="43">
        <f t="shared" si="1"/>
        <v>3</v>
      </c>
      <c r="O14" s="43">
        <f t="shared" si="1"/>
        <v>3</v>
      </c>
      <c r="P14" s="43">
        <v>6</v>
      </c>
      <c r="Q14" s="43">
        <f t="shared" si="1"/>
        <v>1</v>
      </c>
      <c r="R14" s="43">
        <f t="shared" si="1"/>
        <v>0</v>
      </c>
      <c r="S14" s="15"/>
      <c r="T14" s="44">
        <v>1</v>
      </c>
      <c r="U14" s="44">
        <v>1.125</v>
      </c>
      <c r="V14" s="44">
        <v>1.7142857142857142</v>
      </c>
      <c r="W14" s="44"/>
      <c r="X14" s="44"/>
    </row>
    <row r="15" spans="1:24" x14ac:dyDescent="0.25">
      <c r="B15" s="45" t="s">
        <v>195</v>
      </c>
    </row>
    <row r="16" spans="1:24" x14ac:dyDescent="0.25">
      <c r="C16" s="97"/>
      <c r="D16" s="97"/>
      <c r="E16" s="97"/>
      <c r="F16" s="98"/>
      <c r="G16" s="98"/>
      <c r="H16" s="98"/>
      <c r="I16" s="98"/>
      <c r="J16" s="98"/>
      <c r="K16" s="98"/>
    </row>
    <row r="17" spans="2:24" ht="45" x14ac:dyDescent="0.25">
      <c r="B17" s="46"/>
      <c r="C17" s="47"/>
      <c r="D17" s="47"/>
      <c r="E17" s="47" t="s">
        <v>104</v>
      </c>
      <c r="F17" s="24"/>
      <c r="G17" s="24"/>
      <c r="H17" s="24"/>
      <c r="I17" s="24"/>
      <c r="J17" s="24"/>
      <c r="K17" s="24"/>
      <c r="T17" s="26"/>
      <c r="U17" s="26"/>
      <c r="V17" s="26"/>
      <c r="W17" s="26"/>
      <c r="X17" s="26"/>
    </row>
    <row r="18" spans="2:24" x14ac:dyDescent="0.25">
      <c r="B18" s="46" t="s">
        <v>4</v>
      </c>
      <c r="C18" s="48"/>
      <c r="D18" s="48"/>
      <c r="E18" s="49">
        <v>1</v>
      </c>
      <c r="F18" s="50"/>
      <c r="G18" s="50"/>
      <c r="H18" s="50"/>
      <c r="T18" s="50"/>
      <c r="U18" s="50"/>
      <c r="V18" s="50"/>
      <c r="W18" s="50"/>
      <c r="X18" s="50"/>
    </row>
    <row r="19" spans="2:24" x14ac:dyDescent="0.25">
      <c r="B19" s="46" t="s">
        <v>5</v>
      </c>
      <c r="C19" s="48"/>
      <c r="D19" s="48"/>
      <c r="E19" s="48">
        <v>0.125</v>
      </c>
      <c r="F19" s="50"/>
      <c r="G19" s="50"/>
    </row>
    <row r="20" spans="2:24" x14ac:dyDescent="0.25">
      <c r="B20" s="46" t="s">
        <v>120</v>
      </c>
      <c r="C20" s="46"/>
      <c r="D20" s="46"/>
      <c r="E20" s="48">
        <v>0.2857142857142857</v>
      </c>
    </row>
    <row r="21" spans="2:24" x14ac:dyDescent="0.25">
      <c r="B21" s="46" t="s">
        <v>105</v>
      </c>
      <c r="C21" s="48"/>
      <c r="D21" s="48"/>
      <c r="E21" s="48">
        <v>0.14285714285714285</v>
      </c>
    </row>
    <row r="22" spans="2:24" x14ac:dyDescent="0.25">
      <c r="B22" s="47" t="s">
        <v>6</v>
      </c>
      <c r="C22" s="51"/>
      <c r="D22" s="51"/>
      <c r="E22" s="52">
        <v>1</v>
      </c>
    </row>
    <row r="23" spans="2:24" x14ac:dyDescent="0.25">
      <c r="B23" s="47" t="s">
        <v>7</v>
      </c>
      <c r="C23" s="52"/>
      <c r="D23" s="52"/>
      <c r="E23" s="52">
        <v>0.14285714285714285</v>
      </c>
    </row>
    <row r="24" spans="2:24" x14ac:dyDescent="0.25">
      <c r="B24" s="47" t="s">
        <v>106</v>
      </c>
      <c r="C24" s="52"/>
      <c r="D24" s="52"/>
      <c r="E24" s="52">
        <v>1.1428571428571428</v>
      </c>
    </row>
    <row r="25" spans="2:24" x14ac:dyDescent="0.25">
      <c r="B25" s="16"/>
      <c r="C25" s="16"/>
      <c r="D25" s="16"/>
    </row>
    <row r="26" spans="2:24" ht="45" x14ac:dyDescent="0.25">
      <c r="B26" s="53" t="s">
        <v>45</v>
      </c>
    </row>
  </sheetData>
  <mergeCells count="12">
    <mergeCell ref="S4:S5"/>
    <mergeCell ref="C1:G2"/>
    <mergeCell ref="H1:S1"/>
    <mergeCell ref="T1:X2"/>
    <mergeCell ref="I2:M2"/>
    <mergeCell ref="N2:R2"/>
    <mergeCell ref="S6:S7"/>
    <mergeCell ref="S10:S11"/>
    <mergeCell ref="S12:S13"/>
    <mergeCell ref="C16:E16"/>
    <mergeCell ref="F16:H16"/>
    <mergeCell ref="I16:K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A10" workbookViewId="0">
      <selection activeCell="M29" sqref="M29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196</v>
      </c>
      <c r="C1" s="99" t="s">
        <v>76</v>
      </c>
      <c r="D1" s="99"/>
      <c r="E1" s="99"/>
      <c r="F1" s="99"/>
      <c r="G1" s="99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78</v>
      </c>
      <c r="U1" s="103"/>
      <c r="V1" s="103"/>
      <c r="W1" s="103"/>
      <c r="X1" s="103"/>
    </row>
    <row r="2" spans="1:24" x14ac:dyDescent="0.25">
      <c r="C2" s="99"/>
      <c r="D2" s="99"/>
      <c r="E2" s="99"/>
      <c r="F2" s="99"/>
      <c r="G2" s="99"/>
      <c r="H2" s="14"/>
      <c r="I2" s="105" t="s">
        <v>79</v>
      </c>
      <c r="J2" s="105"/>
      <c r="K2" s="105"/>
      <c r="L2" s="105"/>
      <c r="M2" s="105"/>
      <c r="N2" s="100" t="s">
        <v>80</v>
      </c>
      <c r="O2" s="101"/>
      <c r="P2" s="101"/>
      <c r="Q2" s="101"/>
      <c r="R2" s="102"/>
      <c r="S2" s="15"/>
      <c r="T2" s="104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84</v>
      </c>
      <c r="E3" s="17" t="s">
        <v>85</v>
      </c>
      <c r="F3" s="17" t="s">
        <v>86</v>
      </c>
      <c r="G3" s="17" t="s">
        <v>87</v>
      </c>
      <c r="H3" s="18" t="s">
        <v>88</v>
      </c>
      <c r="I3" s="19" t="s">
        <v>84</v>
      </c>
      <c r="J3" s="20" t="s">
        <v>85</v>
      </c>
      <c r="K3" s="20" t="s">
        <v>83</v>
      </c>
      <c r="L3" s="20" t="s">
        <v>89</v>
      </c>
      <c r="M3" s="20" t="s">
        <v>90</v>
      </c>
      <c r="N3" s="21" t="s">
        <v>86</v>
      </c>
      <c r="O3" s="21" t="s">
        <v>87</v>
      </c>
      <c r="P3" s="21" t="s">
        <v>83</v>
      </c>
      <c r="Q3" s="21" t="s">
        <v>89</v>
      </c>
      <c r="R3" s="21" t="s">
        <v>90</v>
      </c>
      <c r="S3" s="22"/>
      <c r="T3" s="23" t="s">
        <v>83</v>
      </c>
      <c r="U3" s="23" t="s">
        <v>84</v>
      </c>
      <c r="V3" s="23" t="s">
        <v>85</v>
      </c>
      <c r="W3" s="23" t="s">
        <v>86</v>
      </c>
      <c r="X3" s="23" t="s">
        <v>87</v>
      </c>
    </row>
    <row r="4" spans="1:24" x14ac:dyDescent="0.25">
      <c r="A4" s="25">
        <v>44104</v>
      </c>
      <c r="B4" s="26" t="s">
        <v>94</v>
      </c>
      <c r="C4" s="27">
        <v>45</v>
      </c>
      <c r="D4" s="27">
        <v>5</v>
      </c>
      <c r="E4" s="27">
        <v>5</v>
      </c>
      <c r="F4" s="27">
        <v>22</v>
      </c>
      <c r="G4" s="27">
        <v>13</v>
      </c>
      <c r="H4" s="28">
        <v>46</v>
      </c>
      <c r="I4" s="29">
        <v>5</v>
      </c>
      <c r="J4" s="29">
        <v>5</v>
      </c>
      <c r="K4" s="29">
        <f>I4+J4</f>
        <v>10</v>
      </c>
      <c r="L4" s="29">
        <v>3</v>
      </c>
      <c r="M4" s="29">
        <v>8</v>
      </c>
      <c r="N4" s="30">
        <v>22</v>
      </c>
      <c r="O4" s="30">
        <v>14</v>
      </c>
      <c r="P4" s="30">
        <v>36</v>
      </c>
      <c r="Q4" s="30">
        <v>6</v>
      </c>
      <c r="R4" s="30">
        <v>19</v>
      </c>
      <c r="S4" s="92"/>
      <c r="T4" s="31">
        <v>0.97826086956521741</v>
      </c>
      <c r="U4" s="31">
        <v>1</v>
      </c>
      <c r="V4" s="31">
        <v>1</v>
      </c>
      <c r="W4" s="31">
        <v>1</v>
      </c>
      <c r="X4" s="31">
        <v>0.9285714285714286</v>
      </c>
    </row>
    <row r="5" spans="1:24" x14ac:dyDescent="0.25">
      <c r="A5" s="25">
        <v>44104</v>
      </c>
      <c r="B5" s="26" t="s">
        <v>96</v>
      </c>
      <c r="C5" s="27">
        <v>43</v>
      </c>
      <c r="D5" s="32">
        <v>11</v>
      </c>
      <c r="E5" s="32">
        <v>9</v>
      </c>
      <c r="F5" s="32">
        <v>7</v>
      </c>
      <c r="G5" s="32">
        <v>16</v>
      </c>
      <c r="H5" s="33">
        <v>45</v>
      </c>
      <c r="I5" s="29">
        <v>12</v>
      </c>
      <c r="J5" s="29">
        <v>10</v>
      </c>
      <c r="K5" s="29">
        <f t="shared" ref="K5:K11" si="0">I5+J5</f>
        <v>22</v>
      </c>
      <c r="L5" s="29">
        <v>1</v>
      </c>
      <c r="M5" s="29">
        <v>9</v>
      </c>
      <c r="N5" s="30">
        <v>7</v>
      </c>
      <c r="O5" s="30">
        <v>16</v>
      </c>
      <c r="P5" s="30">
        <v>23</v>
      </c>
      <c r="Q5" s="30">
        <v>3</v>
      </c>
      <c r="R5" s="30">
        <v>9</v>
      </c>
      <c r="S5" s="92"/>
      <c r="T5" s="31">
        <v>0.9555555555555556</v>
      </c>
      <c r="U5" s="31">
        <v>0.91666666666666663</v>
      </c>
      <c r="V5" s="31">
        <v>0.9</v>
      </c>
      <c r="W5" s="31">
        <v>1</v>
      </c>
      <c r="X5" s="31">
        <v>1</v>
      </c>
    </row>
    <row r="6" spans="1:24" x14ac:dyDescent="0.25">
      <c r="A6" s="34">
        <v>44105</v>
      </c>
      <c r="B6" s="26" t="s">
        <v>94</v>
      </c>
      <c r="C6" s="27">
        <v>17</v>
      </c>
      <c r="D6" s="32">
        <v>4</v>
      </c>
      <c r="E6" s="32">
        <v>2</v>
      </c>
      <c r="F6" s="32">
        <v>5</v>
      </c>
      <c r="G6" s="32">
        <v>6</v>
      </c>
      <c r="H6" s="33">
        <v>17</v>
      </c>
      <c r="I6" s="29">
        <v>4</v>
      </c>
      <c r="J6" s="29">
        <v>2</v>
      </c>
      <c r="K6" s="29">
        <f t="shared" si="0"/>
        <v>6</v>
      </c>
      <c r="L6" s="29">
        <v>1</v>
      </c>
      <c r="M6" s="29">
        <v>14</v>
      </c>
      <c r="N6" s="30">
        <v>5</v>
      </c>
      <c r="O6" s="30">
        <v>6</v>
      </c>
      <c r="P6" s="30">
        <v>11</v>
      </c>
      <c r="Q6" s="30">
        <v>4</v>
      </c>
      <c r="R6" s="30">
        <v>15</v>
      </c>
      <c r="S6" s="92"/>
      <c r="T6" s="31">
        <v>1</v>
      </c>
      <c r="U6" s="31">
        <v>1</v>
      </c>
      <c r="V6" s="31">
        <v>1</v>
      </c>
      <c r="W6" s="31">
        <v>1</v>
      </c>
      <c r="X6" s="31">
        <v>1</v>
      </c>
    </row>
    <row r="7" spans="1:24" x14ac:dyDescent="0.25">
      <c r="A7" s="34">
        <v>44105</v>
      </c>
      <c r="B7" s="26" t="s">
        <v>96</v>
      </c>
      <c r="C7" s="27">
        <v>22</v>
      </c>
      <c r="D7" s="32">
        <v>4</v>
      </c>
      <c r="E7" s="32">
        <v>7</v>
      </c>
      <c r="F7" s="32">
        <v>7</v>
      </c>
      <c r="G7" s="32">
        <v>4</v>
      </c>
      <c r="H7" s="33">
        <v>23</v>
      </c>
      <c r="I7" s="29">
        <v>4</v>
      </c>
      <c r="J7" s="29">
        <v>8</v>
      </c>
      <c r="K7" s="29">
        <f t="shared" si="0"/>
        <v>12</v>
      </c>
      <c r="L7" s="29">
        <v>0</v>
      </c>
      <c r="M7" s="29">
        <v>10</v>
      </c>
      <c r="N7" s="30">
        <v>7</v>
      </c>
      <c r="O7" s="30">
        <v>4</v>
      </c>
      <c r="P7" s="30">
        <v>11</v>
      </c>
      <c r="Q7" s="30">
        <v>2</v>
      </c>
      <c r="R7" s="30">
        <v>8</v>
      </c>
      <c r="S7" s="92"/>
      <c r="T7" s="31">
        <v>0.95652173913043481</v>
      </c>
      <c r="U7" s="31">
        <v>1</v>
      </c>
      <c r="V7" s="31">
        <v>0.875</v>
      </c>
      <c r="W7" s="31">
        <v>1</v>
      </c>
      <c r="X7" s="31">
        <v>1</v>
      </c>
    </row>
    <row r="8" spans="1:24" x14ac:dyDescent="0.25">
      <c r="A8" s="34">
        <v>44109</v>
      </c>
      <c r="B8" s="26" t="s">
        <v>197</v>
      </c>
      <c r="C8" s="27">
        <v>35</v>
      </c>
      <c r="D8" s="32">
        <v>9</v>
      </c>
      <c r="E8" s="32">
        <v>8</v>
      </c>
      <c r="F8" s="32">
        <v>7</v>
      </c>
      <c r="G8" s="32">
        <v>11</v>
      </c>
      <c r="H8" s="33">
        <v>39</v>
      </c>
      <c r="I8" s="29">
        <v>11</v>
      </c>
      <c r="J8" s="29">
        <v>10</v>
      </c>
      <c r="K8" s="29">
        <f t="shared" si="0"/>
        <v>21</v>
      </c>
      <c r="L8" s="29">
        <v>2</v>
      </c>
      <c r="M8" s="29">
        <v>10</v>
      </c>
      <c r="N8" s="30">
        <v>7</v>
      </c>
      <c r="O8" s="30">
        <v>11</v>
      </c>
      <c r="P8" s="30">
        <v>18</v>
      </c>
      <c r="Q8" s="30">
        <v>7</v>
      </c>
      <c r="R8" s="30">
        <v>9</v>
      </c>
      <c r="S8" s="93"/>
      <c r="T8" s="31">
        <v>0.89743589743589747</v>
      </c>
      <c r="U8" s="31">
        <v>0.81818181818181823</v>
      </c>
      <c r="V8" s="31">
        <v>0.8</v>
      </c>
      <c r="W8" s="31">
        <v>1</v>
      </c>
      <c r="X8" s="31">
        <v>1</v>
      </c>
    </row>
    <row r="9" spans="1:24" x14ac:dyDescent="0.25">
      <c r="A9" s="34">
        <v>44109</v>
      </c>
      <c r="B9" s="26" t="s">
        <v>162</v>
      </c>
      <c r="C9" s="27">
        <v>23</v>
      </c>
      <c r="D9" s="32">
        <v>5</v>
      </c>
      <c r="E9" s="32">
        <v>4</v>
      </c>
      <c r="F9" s="32">
        <v>10</v>
      </c>
      <c r="G9" s="32">
        <v>4</v>
      </c>
      <c r="H9" s="33">
        <v>23</v>
      </c>
      <c r="I9" s="36">
        <v>5</v>
      </c>
      <c r="J9" s="36">
        <v>4</v>
      </c>
      <c r="K9" s="29">
        <f t="shared" si="0"/>
        <v>9</v>
      </c>
      <c r="L9" s="29">
        <v>5</v>
      </c>
      <c r="M9" s="29">
        <v>2</v>
      </c>
      <c r="N9" s="37">
        <v>10</v>
      </c>
      <c r="O9" s="37">
        <v>4</v>
      </c>
      <c r="P9" s="30">
        <v>14</v>
      </c>
      <c r="Q9" s="30">
        <v>4</v>
      </c>
      <c r="R9" s="30">
        <v>3</v>
      </c>
      <c r="S9" s="94"/>
      <c r="T9" s="31">
        <v>1</v>
      </c>
      <c r="U9" s="31">
        <v>1</v>
      </c>
      <c r="V9" s="31">
        <v>1</v>
      </c>
      <c r="W9" s="31">
        <v>1</v>
      </c>
      <c r="X9" s="31">
        <v>1</v>
      </c>
    </row>
    <row r="10" spans="1:24" x14ac:dyDescent="0.25">
      <c r="A10" s="34">
        <v>44109</v>
      </c>
      <c r="B10" s="26" t="s">
        <v>145</v>
      </c>
      <c r="C10" s="27">
        <v>30</v>
      </c>
      <c r="D10" s="32">
        <v>5</v>
      </c>
      <c r="E10" s="32">
        <v>2</v>
      </c>
      <c r="F10" s="32">
        <v>8</v>
      </c>
      <c r="G10" s="32">
        <v>15</v>
      </c>
      <c r="H10" s="33">
        <v>32</v>
      </c>
      <c r="I10" s="36">
        <v>5</v>
      </c>
      <c r="J10" s="36">
        <v>2</v>
      </c>
      <c r="K10" s="29">
        <f t="shared" si="0"/>
        <v>7</v>
      </c>
      <c r="L10" s="29">
        <v>4</v>
      </c>
      <c r="M10" s="29">
        <v>2</v>
      </c>
      <c r="N10" s="37">
        <v>9</v>
      </c>
      <c r="O10" s="37">
        <v>16</v>
      </c>
      <c r="P10" s="30">
        <v>25</v>
      </c>
      <c r="Q10" s="30">
        <v>10</v>
      </c>
      <c r="R10" s="30">
        <v>9</v>
      </c>
      <c r="S10" s="92"/>
      <c r="T10" s="31">
        <v>0.9375</v>
      </c>
      <c r="U10" s="31">
        <v>1</v>
      </c>
      <c r="V10" s="31">
        <v>1</v>
      </c>
      <c r="W10" s="31">
        <v>0.88888888888888884</v>
      </c>
      <c r="X10" s="31">
        <v>0.9375</v>
      </c>
    </row>
    <row r="11" spans="1:24" x14ac:dyDescent="0.25">
      <c r="A11" s="34">
        <v>44109</v>
      </c>
      <c r="B11" s="26" t="s">
        <v>97</v>
      </c>
      <c r="C11" s="27">
        <v>23</v>
      </c>
      <c r="D11" s="32">
        <v>6</v>
      </c>
      <c r="E11" s="32">
        <v>1</v>
      </c>
      <c r="F11" s="32">
        <v>11</v>
      </c>
      <c r="G11" s="32">
        <v>5</v>
      </c>
      <c r="H11" s="33">
        <v>24</v>
      </c>
      <c r="I11" s="29">
        <v>7</v>
      </c>
      <c r="J11" s="29">
        <v>1</v>
      </c>
      <c r="K11" s="29">
        <f t="shared" si="0"/>
        <v>8</v>
      </c>
      <c r="L11" s="29">
        <v>0</v>
      </c>
      <c r="M11" s="29">
        <v>7</v>
      </c>
      <c r="N11" s="15">
        <v>5</v>
      </c>
      <c r="O11" s="30">
        <v>11</v>
      </c>
      <c r="P11" s="30">
        <v>16</v>
      </c>
      <c r="Q11" s="30">
        <v>2</v>
      </c>
      <c r="R11" s="30">
        <v>10</v>
      </c>
      <c r="S11" s="92"/>
      <c r="T11" s="31">
        <v>0.95833333333333337</v>
      </c>
      <c r="U11" s="31">
        <v>0.8571428571428571</v>
      </c>
      <c r="V11" s="31">
        <v>1</v>
      </c>
      <c r="W11" s="31">
        <v>2.2000000000000002</v>
      </c>
      <c r="X11" s="31">
        <v>0.45454545454545453</v>
      </c>
    </row>
    <row r="12" spans="1:24" ht="30" x14ac:dyDescent="0.25">
      <c r="A12" s="34">
        <v>44678</v>
      </c>
      <c r="B12" s="26" t="s">
        <v>112</v>
      </c>
      <c r="C12" s="27">
        <v>53</v>
      </c>
      <c r="D12" s="32">
        <v>21</v>
      </c>
      <c r="E12" s="32">
        <v>13</v>
      </c>
      <c r="F12" s="32">
        <v>15</v>
      </c>
      <c r="G12" s="32">
        <v>4</v>
      </c>
      <c r="H12" s="33">
        <v>54</v>
      </c>
      <c r="I12" s="29">
        <v>19</v>
      </c>
      <c r="J12" s="29">
        <v>12</v>
      </c>
      <c r="K12" s="29">
        <f>I12+J12</f>
        <v>31</v>
      </c>
      <c r="L12" s="29">
        <v>1</v>
      </c>
      <c r="M12" s="29">
        <v>15</v>
      </c>
      <c r="N12" s="15">
        <v>15</v>
      </c>
      <c r="O12" s="30">
        <v>8</v>
      </c>
      <c r="P12" s="30">
        <v>23</v>
      </c>
      <c r="Q12" s="30">
        <v>1</v>
      </c>
      <c r="R12" s="30">
        <v>6</v>
      </c>
      <c r="S12" s="55" t="s">
        <v>198</v>
      </c>
      <c r="T12" s="31">
        <v>0.98148148148148151</v>
      </c>
      <c r="U12" s="31">
        <v>1.1052631578947369</v>
      </c>
      <c r="V12" s="31">
        <v>1.0833333333333333</v>
      </c>
      <c r="W12" s="31">
        <v>1</v>
      </c>
      <c r="X12" s="31">
        <v>0.5</v>
      </c>
    </row>
    <row r="13" spans="1:24" x14ac:dyDescent="0.25">
      <c r="A13" s="34">
        <v>44678</v>
      </c>
      <c r="B13" s="26" t="s">
        <v>116</v>
      </c>
      <c r="C13" s="27">
        <v>31</v>
      </c>
      <c r="D13" s="32">
        <v>9</v>
      </c>
      <c r="E13" s="32">
        <v>7</v>
      </c>
      <c r="F13" s="32">
        <v>6</v>
      </c>
      <c r="G13" s="32">
        <v>9</v>
      </c>
      <c r="H13" s="33">
        <v>33</v>
      </c>
      <c r="I13" s="29">
        <v>8</v>
      </c>
      <c r="J13" s="29">
        <v>7</v>
      </c>
      <c r="K13" s="29">
        <f>I13+J13</f>
        <v>15</v>
      </c>
      <c r="L13" s="29">
        <v>0</v>
      </c>
      <c r="M13" s="29">
        <v>8</v>
      </c>
      <c r="N13" s="15">
        <v>8</v>
      </c>
      <c r="O13" s="30">
        <v>10</v>
      </c>
      <c r="P13" s="30">
        <v>18</v>
      </c>
      <c r="Q13" s="30"/>
      <c r="R13" s="30"/>
      <c r="S13" s="55"/>
      <c r="T13" s="31">
        <v>0.93939393939393945</v>
      </c>
      <c r="U13" s="31">
        <v>1.125</v>
      </c>
      <c r="V13" s="31">
        <v>1</v>
      </c>
      <c r="W13" s="31">
        <v>0.75</v>
      </c>
      <c r="X13" s="31">
        <v>0.9</v>
      </c>
    </row>
    <row r="14" spans="1:24" x14ac:dyDescent="0.25">
      <c r="A14" s="24"/>
      <c r="B14" s="24" t="s">
        <v>102</v>
      </c>
      <c r="C14" s="40">
        <f>SUM(C4:C13)</f>
        <v>322</v>
      </c>
      <c r="D14" s="40">
        <f t="shared" ref="D14:R14" si="1">SUM(D4:D13)</f>
        <v>79</v>
      </c>
      <c r="E14" s="40">
        <f t="shared" si="1"/>
        <v>58</v>
      </c>
      <c r="F14" s="40">
        <f t="shared" si="1"/>
        <v>98</v>
      </c>
      <c r="G14" s="40">
        <f t="shared" si="1"/>
        <v>87</v>
      </c>
      <c r="H14" s="40">
        <v>336</v>
      </c>
      <c r="I14" s="40">
        <f t="shared" si="1"/>
        <v>80</v>
      </c>
      <c r="J14" s="40">
        <f t="shared" si="1"/>
        <v>61</v>
      </c>
      <c r="K14" s="40">
        <f t="shared" si="1"/>
        <v>141</v>
      </c>
      <c r="L14" s="40">
        <f t="shared" si="1"/>
        <v>17</v>
      </c>
      <c r="M14" s="40">
        <f t="shared" si="1"/>
        <v>85</v>
      </c>
      <c r="N14" s="40">
        <f t="shared" si="1"/>
        <v>95</v>
      </c>
      <c r="O14" s="40">
        <f t="shared" si="1"/>
        <v>100</v>
      </c>
      <c r="P14" s="40">
        <v>195</v>
      </c>
      <c r="Q14" s="40">
        <f t="shared" si="1"/>
        <v>39</v>
      </c>
      <c r="R14" s="40">
        <f t="shared" si="1"/>
        <v>88</v>
      </c>
      <c r="S14" s="15"/>
      <c r="T14" s="44">
        <v>0.95833333333333337</v>
      </c>
      <c r="U14" s="44">
        <v>0.98750000000000004</v>
      </c>
      <c r="V14" s="44">
        <v>0.95081967213114749</v>
      </c>
      <c r="W14" s="44">
        <v>1.0315789473684212</v>
      </c>
      <c r="X14" s="44">
        <v>0.87</v>
      </c>
    </row>
    <row r="15" spans="1:24" x14ac:dyDescent="0.25">
      <c r="B15" s="45" t="s">
        <v>199</v>
      </c>
    </row>
    <row r="16" spans="1:24" x14ac:dyDescent="0.25">
      <c r="C16" s="97"/>
      <c r="D16" s="97"/>
      <c r="E16" s="97"/>
      <c r="F16" s="98"/>
      <c r="G16" s="98"/>
      <c r="H16" s="98"/>
      <c r="I16" s="98"/>
      <c r="J16" s="98"/>
      <c r="K16" s="98"/>
    </row>
    <row r="17" spans="2:24" ht="45" x14ac:dyDescent="0.25">
      <c r="B17" s="46"/>
      <c r="C17" s="47" t="s">
        <v>10</v>
      </c>
      <c r="D17" s="47" t="s">
        <v>11</v>
      </c>
      <c r="E17" s="47" t="s">
        <v>104</v>
      </c>
      <c r="F17" s="24"/>
      <c r="G17" s="24"/>
      <c r="H17" s="24"/>
      <c r="I17" s="24"/>
      <c r="J17" s="24"/>
      <c r="K17" s="24"/>
      <c r="T17" s="26"/>
      <c r="U17" s="26"/>
      <c r="V17" s="26"/>
      <c r="W17" s="26"/>
      <c r="X17" s="26"/>
    </row>
    <row r="18" spans="2:24" x14ac:dyDescent="0.25">
      <c r="B18" s="46" t="s">
        <v>4</v>
      </c>
      <c r="C18" s="48">
        <v>0.94871794871794868</v>
      </c>
      <c r="D18" s="48">
        <v>0.97163120567375882</v>
      </c>
      <c r="E18" s="49">
        <v>0.95833333333333337</v>
      </c>
      <c r="F18" s="50"/>
      <c r="G18" s="50"/>
      <c r="H18" s="50"/>
      <c r="T18" s="50"/>
      <c r="U18" s="50"/>
      <c r="V18" s="50"/>
      <c r="W18" s="50"/>
      <c r="X18" s="50"/>
    </row>
    <row r="19" spans="2:24" x14ac:dyDescent="0.25">
      <c r="B19" s="46" t="s">
        <v>5</v>
      </c>
      <c r="C19" s="48">
        <v>0.16666666666666666</v>
      </c>
      <c r="D19" s="48">
        <v>0.10759493670886076</v>
      </c>
      <c r="E19" s="48">
        <v>0.14285714285714285</v>
      </c>
      <c r="F19" s="50"/>
      <c r="G19" s="50"/>
    </row>
    <row r="20" spans="2:24" x14ac:dyDescent="0.25">
      <c r="B20" s="46"/>
      <c r="C20" s="46"/>
      <c r="D20" s="46"/>
      <c r="E20" s="46"/>
    </row>
    <row r="21" spans="2:24" x14ac:dyDescent="0.25">
      <c r="B21" s="46" t="s">
        <v>105</v>
      </c>
      <c r="C21" s="48">
        <v>0.45128205128205129</v>
      </c>
      <c r="D21" s="48">
        <v>0.6028368794326241</v>
      </c>
      <c r="E21" s="48">
        <v>0.51488095238095233</v>
      </c>
    </row>
    <row r="22" spans="2:24" x14ac:dyDescent="0.25">
      <c r="B22" s="47" t="s">
        <v>6</v>
      </c>
      <c r="C22" s="51">
        <v>1.0540540540540539</v>
      </c>
      <c r="D22" s="51">
        <v>1.0291970802919708</v>
      </c>
      <c r="E22" s="52">
        <v>1.0434782608695652</v>
      </c>
    </row>
    <row r="23" spans="2:24" x14ac:dyDescent="0.25">
      <c r="B23" s="47" t="s">
        <v>7</v>
      </c>
      <c r="C23" s="52">
        <v>0.2</v>
      </c>
      <c r="D23" s="52">
        <v>0.12056737588652482</v>
      </c>
      <c r="E23" s="52">
        <v>0.16666666666666666</v>
      </c>
    </row>
    <row r="24" spans="2:24" x14ac:dyDescent="0.25">
      <c r="B24" s="47" t="s">
        <v>106</v>
      </c>
      <c r="C24" s="52">
        <v>1.2648648648648648</v>
      </c>
      <c r="D24" s="52">
        <v>1.1532846715328466</v>
      </c>
      <c r="E24" s="52">
        <v>1.2173913043478262</v>
      </c>
    </row>
    <row r="25" spans="2:24" x14ac:dyDescent="0.25">
      <c r="B25" s="16"/>
      <c r="C25" s="16"/>
      <c r="D25" s="16"/>
    </row>
    <row r="26" spans="2:24" ht="75" x14ac:dyDescent="0.25">
      <c r="B26" s="53" t="s">
        <v>200</v>
      </c>
    </row>
  </sheetData>
  <mergeCells count="12">
    <mergeCell ref="S4:S5"/>
    <mergeCell ref="C1:G2"/>
    <mergeCell ref="H1:S1"/>
    <mergeCell ref="T1:X2"/>
    <mergeCell ref="I2:M2"/>
    <mergeCell ref="N2:R2"/>
    <mergeCell ref="S6:S7"/>
    <mergeCell ref="S8:S9"/>
    <mergeCell ref="S10:S11"/>
    <mergeCell ref="C16:E16"/>
    <mergeCell ref="F16:H16"/>
    <mergeCell ref="I16:K1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10" workbookViewId="0">
      <selection activeCell="E20" sqref="E20:E26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201</v>
      </c>
      <c r="C1" s="99" t="s">
        <v>76</v>
      </c>
      <c r="D1" s="99"/>
      <c r="E1" s="99"/>
      <c r="F1" s="99"/>
      <c r="G1" s="99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78</v>
      </c>
      <c r="U1" s="103"/>
      <c r="V1" s="103"/>
      <c r="W1" s="103"/>
      <c r="X1" s="103"/>
    </row>
    <row r="2" spans="1:24" x14ac:dyDescent="0.25">
      <c r="C2" s="99"/>
      <c r="D2" s="99"/>
      <c r="E2" s="99"/>
      <c r="F2" s="99"/>
      <c r="G2" s="99"/>
      <c r="H2" s="14"/>
      <c r="I2" s="105" t="s">
        <v>79</v>
      </c>
      <c r="J2" s="105"/>
      <c r="K2" s="105"/>
      <c r="L2" s="105"/>
      <c r="M2" s="105"/>
      <c r="N2" s="100" t="s">
        <v>80</v>
      </c>
      <c r="O2" s="101"/>
      <c r="P2" s="101"/>
      <c r="Q2" s="101"/>
      <c r="R2" s="102"/>
      <c r="S2" s="15"/>
      <c r="T2" s="104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109</v>
      </c>
      <c r="E3" s="17" t="s">
        <v>110</v>
      </c>
      <c r="F3" s="17"/>
      <c r="G3" s="17"/>
      <c r="H3" s="18" t="s">
        <v>88</v>
      </c>
      <c r="I3" s="19" t="s">
        <v>84</v>
      </c>
      <c r="J3" s="20" t="s">
        <v>85</v>
      </c>
      <c r="K3" s="20" t="s">
        <v>83</v>
      </c>
      <c r="L3" s="20" t="s">
        <v>89</v>
      </c>
      <c r="M3" s="20" t="s">
        <v>90</v>
      </c>
      <c r="N3" s="21" t="s">
        <v>86</v>
      </c>
      <c r="O3" s="21" t="s">
        <v>87</v>
      </c>
      <c r="P3" s="21" t="s">
        <v>83</v>
      </c>
      <c r="Q3" s="21" t="s">
        <v>89</v>
      </c>
      <c r="R3" s="21" t="s">
        <v>90</v>
      </c>
      <c r="S3" s="22"/>
      <c r="T3" s="23" t="s">
        <v>83</v>
      </c>
      <c r="U3" s="23" t="s">
        <v>109</v>
      </c>
      <c r="V3" s="23" t="s">
        <v>110</v>
      </c>
      <c r="W3" s="23"/>
      <c r="X3" s="23"/>
    </row>
    <row r="4" spans="1:24" x14ac:dyDescent="0.25">
      <c r="A4" s="25">
        <v>44102</v>
      </c>
      <c r="B4" s="26" t="s">
        <v>94</v>
      </c>
      <c r="C4" s="27">
        <v>34</v>
      </c>
      <c r="D4" s="27">
        <v>18</v>
      </c>
      <c r="E4" s="27">
        <v>16</v>
      </c>
      <c r="F4" s="27"/>
      <c r="G4" s="27"/>
      <c r="H4" s="28">
        <v>36</v>
      </c>
      <c r="I4" s="29">
        <v>14</v>
      </c>
      <c r="J4" s="29">
        <v>11</v>
      </c>
      <c r="K4" s="29">
        <f>I4+J4</f>
        <v>25</v>
      </c>
      <c r="L4" s="29">
        <v>3</v>
      </c>
      <c r="M4" s="29">
        <v>14</v>
      </c>
      <c r="N4" s="30">
        <v>4</v>
      </c>
      <c r="O4" s="30">
        <v>7</v>
      </c>
      <c r="P4" s="30">
        <v>11</v>
      </c>
      <c r="Q4" s="30">
        <v>1</v>
      </c>
      <c r="R4" s="30">
        <v>4</v>
      </c>
      <c r="S4" s="92"/>
      <c r="T4" s="31">
        <v>0.94444444444444442</v>
      </c>
      <c r="U4" s="31">
        <v>1</v>
      </c>
      <c r="V4" s="31">
        <v>0.88888888888888884</v>
      </c>
      <c r="W4" s="31"/>
      <c r="X4" s="31"/>
    </row>
    <row r="5" spans="1:24" x14ac:dyDescent="0.25">
      <c r="A5" s="25">
        <v>44102</v>
      </c>
      <c r="B5" s="26" t="s">
        <v>96</v>
      </c>
      <c r="C5" s="27">
        <v>36</v>
      </c>
      <c r="D5" s="27">
        <v>12</v>
      </c>
      <c r="E5" s="27">
        <v>24</v>
      </c>
      <c r="F5" s="27"/>
      <c r="G5" s="27"/>
      <c r="H5" s="28">
        <v>36</v>
      </c>
      <c r="I5" s="29">
        <v>7</v>
      </c>
      <c r="J5" s="29">
        <v>16</v>
      </c>
      <c r="K5" s="29">
        <f>I5+J5</f>
        <v>23</v>
      </c>
      <c r="L5" s="29">
        <v>2</v>
      </c>
      <c r="M5" s="29">
        <v>9</v>
      </c>
      <c r="N5" s="30">
        <v>8</v>
      </c>
      <c r="O5" s="30">
        <v>5</v>
      </c>
      <c r="P5" s="30">
        <v>13</v>
      </c>
      <c r="Q5" s="30">
        <v>0</v>
      </c>
      <c r="R5" s="30">
        <v>5</v>
      </c>
      <c r="S5" s="92"/>
      <c r="T5" s="31">
        <v>1</v>
      </c>
      <c r="U5" s="31">
        <v>0.8</v>
      </c>
      <c r="V5" s="31">
        <v>1.1428571428571428</v>
      </c>
      <c r="W5" s="31"/>
      <c r="X5" s="31"/>
    </row>
    <row r="6" spans="1:24" x14ac:dyDescent="0.25">
      <c r="A6" s="25">
        <v>44103</v>
      </c>
      <c r="B6" s="35" t="s">
        <v>94</v>
      </c>
      <c r="C6" s="27">
        <v>154</v>
      </c>
      <c r="D6" s="32">
        <v>78</v>
      </c>
      <c r="E6" s="32">
        <v>76</v>
      </c>
      <c r="F6" s="32"/>
      <c r="G6" s="32"/>
      <c r="H6" s="33">
        <v>122</v>
      </c>
      <c r="I6" s="29">
        <v>45</v>
      </c>
      <c r="J6" s="29">
        <v>48</v>
      </c>
      <c r="K6" s="29">
        <f t="shared" ref="K6:K15" si="0">I6+J6</f>
        <v>93</v>
      </c>
      <c r="L6" s="29">
        <v>1</v>
      </c>
      <c r="M6" s="29">
        <v>69</v>
      </c>
      <c r="N6" s="30">
        <v>17</v>
      </c>
      <c r="O6" s="30">
        <v>12</v>
      </c>
      <c r="P6" s="30">
        <v>29</v>
      </c>
      <c r="Q6" s="30">
        <v>0</v>
      </c>
      <c r="R6" s="30">
        <v>13</v>
      </c>
      <c r="S6" s="92" t="s">
        <v>202</v>
      </c>
      <c r="T6" s="31">
        <v>1.2622950819672132</v>
      </c>
      <c r="U6" s="31">
        <v>1.2580645161290323</v>
      </c>
      <c r="V6" s="31">
        <v>1.2666666666666666</v>
      </c>
      <c r="W6" s="31"/>
      <c r="X6" s="31"/>
    </row>
    <row r="7" spans="1:24" ht="14.45" customHeight="1" x14ac:dyDescent="0.25">
      <c r="A7" s="25">
        <v>44103</v>
      </c>
      <c r="B7" s="35" t="s">
        <v>96</v>
      </c>
      <c r="C7" s="27">
        <v>220</v>
      </c>
      <c r="D7" s="32">
        <v>113</v>
      </c>
      <c r="E7" s="32">
        <v>107</v>
      </c>
      <c r="F7" s="32"/>
      <c r="G7" s="32"/>
      <c r="H7" s="33">
        <v>224</v>
      </c>
      <c r="I7" s="29">
        <v>104</v>
      </c>
      <c r="J7" s="29">
        <v>96</v>
      </c>
      <c r="K7" s="29">
        <f t="shared" si="0"/>
        <v>200</v>
      </c>
      <c r="L7" s="29">
        <v>3</v>
      </c>
      <c r="M7" s="29">
        <v>114</v>
      </c>
      <c r="N7" s="30">
        <v>13</v>
      </c>
      <c r="O7" s="30">
        <v>11</v>
      </c>
      <c r="P7" s="30">
        <v>24</v>
      </c>
      <c r="Q7" s="30">
        <v>4</v>
      </c>
      <c r="R7" s="30">
        <v>14</v>
      </c>
      <c r="S7" s="92"/>
      <c r="T7" s="31">
        <v>0.9821428571428571</v>
      </c>
      <c r="U7" s="31">
        <v>0.96581196581196582</v>
      </c>
      <c r="V7" s="31">
        <v>1</v>
      </c>
      <c r="W7" s="31"/>
      <c r="X7" s="31"/>
    </row>
    <row r="8" spans="1:24" ht="14.45" customHeight="1" x14ac:dyDescent="0.25">
      <c r="A8" s="34">
        <v>44111</v>
      </c>
      <c r="B8" s="35" t="s">
        <v>91</v>
      </c>
      <c r="C8" s="27">
        <v>60</v>
      </c>
      <c r="D8" s="32">
        <v>33</v>
      </c>
      <c r="E8" s="32">
        <v>27</v>
      </c>
      <c r="F8" s="32"/>
      <c r="G8" s="32"/>
      <c r="H8" s="33">
        <v>62</v>
      </c>
      <c r="I8" s="29">
        <v>17</v>
      </c>
      <c r="J8" s="29">
        <v>25</v>
      </c>
      <c r="K8" s="29">
        <f t="shared" si="0"/>
        <v>42</v>
      </c>
      <c r="L8" s="29">
        <v>0</v>
      </c>
      <c r="M8" s="29">
        <v>26</v>
      </c>
      <c r="N8" s="30">
        <v>13</v>
      </c>
      <c r="O8" s="30">
        <v>7</v>
      </c>
      <c r="P8" s="30">
        <v>20</v>
      </c>
      <c r="Q8" s="30">
        <v>0</v>
      </c>
      <c r="R8" s="30">
        <v>9</v>
      </c>
      <c r="S8" s="54"/>
      <c r="T8" s="31">
        <v>0.967741935483871</v>
      </c>
      <c r="U8" s="31">
        <v>1.1000000000000001</v>
      </c>
      <c r="V8" s="31">
        <v>0.84375</v>
      </c>
      <c r="W8" s="31"/>
      <c r="X8" s="31"/>
    </row>
    <row r="9" spans="1:24" ht="14.45" customHeight="1" x14ac:dyDescent="0.25">
      <c r="A9" s="34">
        <v>44111</v>
      </c>
      <c r="B9" s="35" t="s">
        <v>93</v>
      </c>
      <c r="C9" s="27">
        <v>78</v>
      </c>
      <c r="D9" s="32">
        <v>38</v>
      </c>
      <c r="E9" s="32">
        <v>40</v>
      </c>
      <c r="F9" s="32"/>
      <c r="G9" s="32"/>
      <c r="H9" s="33">
        <v>82</v>
      </c>
      <c r="I9" s="29">
        <v>33</v>
      </c>
      <c r="J9" s="29">
        <v>24</v>
      </c>
      <c r="K9" s="29">
        <f t="shared" si="0"/>
        <v>57</v>
      </c>
      <c r="L9" s="29">
        <v>1</v>
      </c>
      <c r="M9" s="29">
        <v>14</v>
      </c>
      <c r="N9" s="30">
        <v>16</v>
      </c>
      <c r="O9" s="30">
        <v>9</v>
      </c>
      <c r="P9" s="30">
        <v>25</v>
      </c>
      <c r="Q9" s="30">
        <v>1</v>
      </c>
      <c r="R9" s="30">
        <v>13</v>
      </c>
      <c r="S9" s="54"/>
      <c r="T9" s="31">
        <v>0.95121951219512191</v>
      </c>
      <c r="U9" s="31">
        <v>0.77551020408163263</v>
      </c>
      <c r="V9" s="31">
        <v>1.2121212121212122</v>
      </c>
      <c r="W9" s="31"/>
      <c r="X9" s="31"/>
    </row>
    <row r="10" spans="1:24" ht="14.45" customHeight="1" x14ac:dyDescent="0.25">
      <c r="A10" s="34">
        <v>44111</v>
      </c>
      <c r="B10" t="s">
        <v>162</v>
      </c>
      <c r="C10" s="27">
        <v>75</v>
      </c>
      <c r="D10" s="32">
        <v>38</v>
      </c>
      <c r="E10" s="32">
        <v>37</v>
      </c>
      <c r="F10" s="32"/>
      <c r="G10" s="32"/>
      <c r="H10" s="33">
        <v>81</v>
      </c>
      <c r="I10" s="29">
        <v>31</v>
      </c>
      <c r="J10" s="29">
        <v>28</v>
      </c>
      <c r="K10" s="29">
        <f t="shared" si="0"/>
        <v>59</v>
      </c>
      <c r="L10" s="29">
        <v>4</v>
      </c>
      <c r="M10" s="29">
        <v>36</v>
      </c>
      <c r="N10" s="30">
        <v>13</v>
      </c>
      <c r="O10" s="30">
        <v>9</v>
      </c>
      <c r="P10" s="30">
        <v>22</v>
      </c>
      <c r="Q10" s="30">
        <v>4</v>
      </c>
      <c r="R10" s="30">
        <v>9</v>
      </c>
      <c r="S10" s="93" t="s">
        <v>203</v>
      </c>
      <c r="T10" s="31">
        <v>0.92592592592592593</v>
      </c>
      <c r="U10" s="31">
        <v>0.86363636363636365</v>
      </c>
      <c r="V10" s="31">
        <v>1</v>
      </c>
      <c r="W10" s="31"/>
      <c r="X10" s="31"/>
    </row>
    <row r="11" spans="1:24" ht="14.45" customHeight="1" x14ac:dyDescent="0.25">
      <c r="A11" s="34">
        <v>44111</v>
      </c>
      <c r="B11" t="s">
        <v>145</v>
      </c>
      <c r="C11" s="27">
        <v>57</v>
      </c>
      <c r="D11" s="32">
        <v>32</v>
      </c>
      <c r="E11" s="32">
        <v>25</v>
      </c>
      <c r="F11" s="32"/>
      <c r="G11" s="32"/>
      <c r="H11" s="33">
        <v>63</v>
      </c>
      <c r="I11" s="36">
        <v>19</v>
      </c>
      <c r="J11" s="36">
        <v>20</v>
      </c>
      <c r="K11" s="29">
        <f t="shared" si="0"/>
        <v>39</v>
      </c>
      <c r="L11" s="29">
        <v>1</v>
      </c>
      <c r="M11" s="29">
        <v>22</v>
      </c>
      <c r="N11" s="37">
        <v>10</v>
      </c>
      <c r="O11" s="37">
        <v>14</v>
      </c>
      <c r="P11" s="30">
        <v>24</v>
      </c>
      <c r="Q11" s="30">
        <v>3</v>
      </c>
      <c r="R11" s="30">
        <v>10</v>
      </c>
      <c r="S11" s="94"/>
      <c r="T11" s="31">
        <v>0.90476190476190477</v>
      </c>
      <c r="U11" s="31">
        <v>1.103448275862069</v>
      </c>
      <c r="V11" s="31">
        <v>0.73529411764705888</v>
      </c>
      <c r="W11" s="31"/>
      <c r="X11" s="31"/>
    </row>
    <row r="12" spans="1:24" x14ac:dyDescent="0.25">
      <c r="A12" s="34">
        <v>44494</v>
      </c>
      <c r="B12" s="35" t="s">
        <v>162</v>
      </c>
      <c r="C12" s="27">
        <v>31</v>
      </c>
      <c r="D12" s="32">
        <v>16</v>
      </c>
      <c r="E12" s="32">
        <v>15</v>
      </c>
      <c r="F12" s="32"/>
      <c r="G12" s="32"/>
      <c r="H12" s="33">
        <v>40</v>
      </c>
      <c r="I12" s="36">
        <v>17</v>
      </c>
      <c r="J12" s="36">
        <v>22</v>
      </c>
      <c r="K12" s="29">
        <f t="shared" si="0"/>
        <v>39</v>
      </c>
      <c r="L12" s="29">
        <v>0</v>
      </c>
      <c r="M12" s="29"/>
      <c r="N12" s="37">
        <v>0</v>
      </c>
      <c r="O12" s="37">
        <v>1</v>
      </c>
      <c r="P12" s="30">
        <v>1</v>
      </c>
      <c r="Q12" s="30">
        <v>1</v>
      </c>
      <c r="R12" s="30"/>
      <c r="S12" s="92" t="s">
        <v>204</v>
      </c>
      <c r="T12" s="31">
        <v>0.77500000000000002</v>
      </c>
      <c r="U12" s="31">
        <v>0.94117647058823528</v>
      </c>
      <c r="V12" s="31">
        <v>0.65217391304347827</v>
      </c>
      <c r="W12" s="31"/>
      <c r="X12" s="31"/>
    </row>
    <row r="13" spans="1:24" ht="14.45" customHeight="1" x14ac:dyDescent="0.25">
      <c r="A13" s="34">
        <v>44494</v>
      </c>
      <c r="B13" t="s">
        <v>145</v>
      </c>
      <c r="C13" s="27">
        <v>31</v>
      </c>
      <c r="D13" s="32">
        <v>15</v>
      </c>
      <c r="E13" s="32">
        <v>16</v>
      </c>
      <c r="F13" s="32"/>
      <c r="G13" s="32"/>
      <c r="H13" s="33">
        <v>42</v>
      </c>
      <c r="I13" s="29">
        <v>17</v>
      </c>
      <c r="J13" s="29">
        <v>21</v>
      </c>
      <c r="K13" s="29">
        <f t="shared" si="0"/>
        <v>38</v>
      </c>
      <c r="L13" s="29">
        <v>0</v>
      </c>
      <c r="M13" s="29"/>
      <c r="N13" s="15">
        <v>2</v>
      </c>
      <c r="O13" s="30">
        <v>2</v>
      </c>
      <c r="P13" s="30">
        <v>4</v>
      </c>
      <c r="Q13" s="30">
        <v>2</v>
      </c>
      <c r="R13" s="30"/>
      <c r="S13" s="92"/>
      <c r="T13" s="31">
        <v>0.73809523809523814</v>
      </c>
      <c r="U13" s="31">
        <v>0.78947368421052633</v>
      </c>
      <c r="V13" s="31">
        <v>0.69565217391304346</v>
      </c>
      <c r="W13" s="31"/>
      <c r="X13" s="31"/>
    </row>
    <row r="14" spans="1:24" ht="14.45" customHeight="1" x14ac:dyDescent="0.25">
      <c r="A14" s="34">
        <v>44647</v>
      </c>
      <c r="B14" t="s">
        <v>97</v>
      </c>
      <c r="C14" s="27">
        <v>106</v>
      </c>
      <c r="D14" s="32">
        <v>57</v>
      </c>
      <c r="E14" s="32">
        <v>49</v>
      </c>
      <c r="F14" s="32"/>
      <c r="G14" s="32"/>
      <c r="H14" s="33">
        <v>98</v>
      </c>
      <c r="I14" s="29">
        <v>47</v>
      </c>
      <c r="J14" s="29">
        <v>51</v>
      </c>
      <c r="K14" s="29">
        <f t="shared" si="0"/>
        <v>98</v>
      </c>
      <c r="L14" s="29">
        <v>3</v>
      </c>
      <c r="M14" s="29">
        <v>34</v>
      </c>
      <c r="N14" s="15">
        <v>0</v>
      </c>
      <c r="O14" s="30">
        <v>0</v>
      </c>
      <c r="P14" s="30">
        <v>0</v>
      </c>
      <c r="Q14" s="30">
        <v>1</v>
      </c>
      <c r="R14" s="30">
        <v>0</v>
      </c>
      <c r="S14" s="55" t="s">
        <v>205</v>
      </c>
      <c r="T14" s="31">
        <v>1.0816326530612246</v>
      </c>
      <c r="U14" s="31">
        <v>1.2127659574468086</v>
      </c>
      <c r="V14" s="31">
        <v>0.96078431372549022</v>
      </c>
      <c r="W14" s="31"/>
      <c r="X14" s="31"/>
    </row>
    <row r="15" spans="1:24" ht="14.45" customHeight="1" x14ac:dyDescent="0.25">
      <c r="A15" s="34">
        <v>44654</v>
      </c>
      <c r="B15" t="s">
        <v>97</v>
      </c>
      <c r="C15" s="27">
        <v>164</v>
      </c>
      <c r="D15" s="32">
        <v>93</v>
      </c>
      <c r="E15" s="32">
        <v>71</v>
      </c>
      <c r="F15" s="32"/>
      <c r="G15" s="32"/>
      <c r="H15" s="33">
        <v>172</v>
      </c>
      <c r="I15" s="29">
        <v>75</v>
      </c>
      <c r="J15" s="29">
        <v>68</v>
      </c>
      <c r="K15" s="29">
        <f t="shared" si="0"/>
        <v>143</v>
      </c>
      <c r="L15" s="29">
        <v>1</v>
      </c>
      <c r="M15" s="29">
        <v>124</v>
      </c>
      <c r="N15" s="15">
        <v>10</v>
      </c>
      <c r="O15" s="30">
        <v>19</v>
      </c>
      <c r="P15" s="30">
        <v>29</v>
      </c>
      <c r="Q15" s="30">
        <v>1</v>
      </c>
      <c r="R15" s="30">
        <v>13</v>
      </c>
      <c r="S15" s="55" t="s">
        <v>206</v>
      </c>
      <c r="T15" s="31">
        <v>0.95348837209302328</v>
      </c>
      <c r="U15" s="31">
        <v>1.0941176470588236</v>
      </c>
      <c r="V15" s="31">
        <v>0.81609195402298851</v>
      </c>
      <c r="W15" s="31"/>
      <c r="X15" s="31"/>
    </row>
    <row r="16" spans="1:24" x14ac:dyDescent="0.25">
      <c r="A16" s="24"/>
      <c r="B16" s="24" t="s">
        <v>102</v>
      </c>
      <c r="C16" s="40">
        <f>SUM(C4:C15)</f>
        <v>1046</v>
      </c>
      <c r="D16" s="40">
        <f t="shared" ref="D16:R16" si="1">SUM(D4:D15)</f>
        <v>543</v>
      </c>
      <c r="E16" s="40">
        <f t="shared" si="1"/>
        <v>503</v>
      </c>
      <c r="F16" s="40">
        <f t="shared" si="1"/>
        <v>0</v>
      </c>
      <c r="G16" s="40">
        <f t="shared" si="1"/>
        <v>0</v>
      </c>
      <c r="H16" s="40">
        <v>1058</v>
      </c>
      <c r="I16" s="40">
        <f t="shared" si="1"/>
        <v>426</v>
      </c>
      <c r="J16" s="40">
        <f t="shared" si="1"/>
        <v>430</v>
      </c>
      <c r="K16" s="40">
        <f t="shared" si="1"/>
        <v>856</v>
      </c>
      <c r="L16" s="40">
        <f t="shared" si="1"/>
        <v>19</v>
      </c>
      <c r="M16" s="40">
        <f t="shared" si="1"/>
        <v>462</v>
      </c>
      <c r="N16" s="40">
        <f t="shared" si="1"/>
        <v>106</v>
      </c>
      <c r="O16" s="40">
        <f t="shared" si="1"/>
        <v>96</v>
      </c>
      <c r="P16" s="40">
        <v>202</v>
      </c>
      <c r="Q16" s="40">
        <f t="shared" si="1"/>
        <v>18</v>
      </c>
      <c r="R16" s="40">
        <f t="shared" si="1"/>
        <v>90</v>
      </c>
      <c r="S16" s="15"/>
      <c r="T16" s="44">
        <v>0.98865784499054821</v>
      </c>
      <c r="U16" s="44">
        <v>1.0206766917293233</v>
      </c>
      <c r="V16" s="44">
        <v>0.95627376425855515</v>
      </c>
      <c r="W16" s="44"/>
      <c r="X16" s="44"/>
    </row>
    <row r="17" spans="2:24" x14ac:dyDescent="0.25">
      <c r="B17" s="45" t="s">
        <v>207</v>
      </c>
    </row>
    <row r="18" spans="2:24" x14ac:dyDescent="0.25">
      <c r="C18" s="97"/>
      <c r="D18" s="97"/>
      <c r="E18" s="97"/>
      <c r="F18" s="98"/>
      <c r="G18" s="98"/>
      <c r="H18" s="98"/>
      <c r="I18" s="98"/>
      <c r="J18" s="98"/>
      <c r="K18" s="98"/>
    </row>
    <row r="19" spans="2:24" ht="45" x14ac:dyDescent="0.25">
      <c r="B19" s="46"/>
      <c r="C19" s="47"/>
      <c r="D19" s="47"/>
      <c r="E19" s="47" t="s">
        <v>104</v>
      </c>
      <c r="F19" s="24"/>
      <c r="G19" s="24"/>
      <c r="H19" s="24"/>
      <c r="I19" s="24"/>
      <c r="J19" s="24"/>
      <c r="K19" s="24"/>
      <c r="T19" s="26"/>
      <c r="U19" s="26"/>
      <c r="V19" s="26"/>
      <c r="W19" s="26"/>
      <c r="X19" s="26"/>
    </row>
    <row r="20" spans="2:24" x14ac:dyDescent="0.25">
      <c r="B20" s="46" t="s">
        <v>4</v>
      </c>
      <c r="C20" s="48"/>
      <c r="D20" s="48"/>
      <c r="E20" s="49">
        <v>0.98865784499054821</v>
      </c>
      <c r="F20" s="50"/>
      <c r="G20" s="50"/>
      <c r="H20" s="50"/>
      <c r="T20" s="50"/>
      <c r="U20" s="50"/>
      <c r="V20" s="50"/>
      <c r="W20" s="50"/>
      <c r="X20" s="50"/>
    </row>
    <row r="21" spans="2:24" x14ac:dyDescent="0.25">
      <c r="B21" s="46" t="s">
        <v>5</v>
      </c>
      <c r="C21" s="48"/>
      <c r="D21" s="48"/>
      <c r="E21" s="48">
        <v>3.3789954337899546E-2</v>
      </c>
      <c r="F21" s="50"/>
      <c r="G21" s="50"/>
    </row>
    <row r="22" spans="2:24" x14ac:dyDescent="0.25">
      <c r="B22" s="46" t="s">
        <v>120</v>
      </c>
      <c r="C22" s="46"/>
      <c r="D22" s="46"/>
      <c r="E22" s="48">
        <v>0.19092627599243855</v>
      </c>
    </row>
    <row r="23" spans="2:24" x14ac:dyDescent="0.25">
      <c r="B23" s="46" t="s">
        <v>105</v>
      </c>
      <c r="C23" s="48"/>
      <c r="D23" s="48"/>
      <c r="E23" s="48">
        <v>0.52173913043478259</v>
      </c>
    </row>
    <row r="24" spans="2:24" x14ac:dyDescent="0.25">
      <c r="B24" s="47" t="s">
        <v>6</v>
      </c>
      <c r="C24" s="51"/>
      <c r="D24" s="51"/>
      <c r="E24" s="52">
        <v>1.0114722753346079</v>
      </c>
    </row>
    <row r="25" spans="2:24" x14ac:dyDescent="0.25">
      <c r="B25" s="47" t="s">
        <v>7</v>
      </c>
      <c r="C25" s="52"/>
      <c r="D25" s="52"/>
      <c r="E25" s="52">
        <v>3.4971644612476371E-2</v>
      </c>
    </row>
    <row r="26" spans="2:24" x14ac:dyDescent="0.25">
      <c r="B26" s="47" t="s">
        <v>106</v>
      </c>
      <c r="C26" s="52"/>
      <c r="D26" s="52"/>
      <c r="E26" s="52">
        <v>1.0468451242829828</v>
      </c>
    </row>
    <row r="27" spans="2:24" x14ac:dyDescent="0.25">
      <c r="B27" s="16"/>
      <c r="C27" s="16"/>
      <c r="D27" s="16"/>
    </row>
    <row r="28" spans="2:24" ht="45" x14ac:dyDescent="0.25">
      <c r="B28" s="53" t="s">
        <v>208</v>
      </c>
    </row>
  </sheetData>
  <mergeCells count="12">
    <mergeCell ref="S4:S5"/>
    <mergeCell ref="C1:G2"/>
    <mergeCell ref="H1:S1"/>
    <mergeCell ref="T1:X2"/>
    <mergeCell ref="I2:M2"/>
    <mergeCell ref="N2:R2"/>
    <mergeCell ref="S6:S7"/>
    <mergeCell ref="S10:S11"/>
    <mergeCell ref="S12:S13"/>
    <mergeCell ref="C18:E18"/>
    <mergeCell ref="F18:H18"/>
    <mergeCell ref="I18:K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A10" workbookViewId="0">
      <selection activeCell="E18" sqref="E18:E24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209</v>
      </c>
      <c r="C1" s="106" t="s">
        <v>76</v>
      </c>
      <c r="D1" s="107"/>
      <c r="E1" s="107"/>
      <c r="F1" s="107"/>
      <c r="G1" s="108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12" t="s">
        <v>78</v>
      </c>
      <c r="U1" s="103"/>
      <c r="V1" s="103"/>
      <c r="W1" s="103"/>
      <c r="X1" s="103"/>
    </row>
    <row r="2" spans="1:24" x14ac:dyDescent="0.25">
      <c r="C2" s="109"/>
      <c r="D2" s="110"/>
      <c r="E2" s="110"/>
      <c r="F2" s="110"/>
      <c r="G2" s="111"/>
      <c r="H2" s="14"/>
      <c r="I2" s="114" t="s">
        <v>79</v>
      </c>
      <c r="J2" s="115"/>
      <c r="K2" s="115"/>
      <c r="L2" s="115"/>
      <c r="M2" s="116"/>
      <c r="N2" s="100" t="s">
        <v>80</v>
      </c>
      <c r="O2" s="101"/>
      <c r="P2" s="101"/>
      <c r="Q2" s="101"/>
      <c r="R2" s="102"/>
      <c r="S2" s="15"/>
      <c r="T2" s="113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109</v>
      </c>
      <c r="E3" s="17" t="s">
        <v>110</v>
      </c>
      <c r="F3" s="17"/>
      <c r="G3" s="17"/>
      <c r="H3" s="18" t="s">
        <v>88</v>
      </c>
      <c r="I3" s="19" t="s">
        <v>84</v>
      </c>
      <c r="J3" s="20" t="s">
        <v>85</v>
      </c>
      <c r="K3" s="20" t="s">
        <v>83</v>
      </c>
      <c r="L3" s="20" t="s">
        <v>89</v>
      </c>
      <c r="M3" s="20" t="s">
        <v>90</v>
      </c>
      <c r="N3" s="21" t="s">
        <v>86</v>
      </c>
      <c r="O3" s="21" t="s">
        <v>87</v>
      </c>
      <c r="P3" s="21" t="s">
        <v>83</v>
      </c>
      <c r="Q3" s="21" t="s">
        <v>89</v>
      </c>
      <c r="R3" s="21" t="s">
        <v>90</v>
      </c>
      <c r="S3" s="22"/>
      <c r="T3" s="23" t="s">
        <v>83</v>
      </c>
      <c r="U3" s="23" t="s">
        <v>109</v>
      </c>
      <c r="V3" s="23" t="s">
        <v>110</v>
      </c>
      <c r="W3" s="23"/>
      <c r="X3" s="23"/>
    </row>
    <row r="4" spans="1:24" x14ac:dyDescent="0.25">
      <c r="A4" s="25">
        <v>44028</v>
      </c>
      <c r="B4" s="26" t="s">
        <v>100</v>
      </c>
      <c r="C4" s="27">
        <v>21</v>
      </c>
      <c r="D4" s="27">
        <v>11</v>
      </c>
      <c r="E4" s="27">
        <v>10</v>
      </c>
      <c r="F4" s="27"/>
      <c r="G4" s="27"/>
      <c r="H4" s="28">
        <v>21</v>
      </c>
      <c r="I4" s="29">
        <v>7</v>
      </c>
      <c r="J4" s="29">
        <v>6</v>
      </c>
      <c r="K4" s="29">
        <f>I4+J4</f>
        <v>13</v>
      </c>
      <c r="L4" s="29">
        <v>1</v>
      </c>
      <c r="M4" s="29">
        <v>2</v>
      </c>
      <c r="N4" s="30">
        <v>5</v>
      </c>
      <c r="O4" s="30">
        <v>3</v>
      </c>
      <c r="P4" s="30">
        <v>8</v>
      </c>
      <c r="Q4" s="30">
        <v>0</v>
      </c>
      <c r="R4" s="30">
        <v>2</v>
      </c>
      <c r="S4" s="93" t="s">
        <v>210</v>
      </c>
      <c r="T4" s="31">
        <v>1</v>
      </c>
      <c r="U4" s="31">
        <v>0.91666666666666663</v>
      </c>
      <c r="V4" s="31">
        <v>1.1111111111111112</v>
      </c>
      <c r="W4" s="31"/>
      <c r="X4" s="31"/>
    </row>
    <row r="5" spans="1:24" x14ac:dyDescent="0.25">
      <c r="A5" s="25">
        <v>44028</v>
      </c>
      <c r="B5" s="26" t="s">
        <v>211</v>
      </c>
      <c r="C5" s="27">
        <v>14</v>
      </c>
      <c r="D5" s="27">
        <v>8</v>
      </c>
      <c r="E5" s="27">
        <v>6</v>
      </c>
      <c r="F5" s="27"/>
      <c r="G5" s="27"/>
      <c r="H5" s="28">
        <v>14</v>
      </c>
      <c r="I5" s="29">
        <v>5</v>
      </c>
      <c r="J5" s="29">
        <v>2</v>
      </c>
      <c r="K5" s="29">
        <f>I5+J5</f>
        <v>7</v>
      </c>
      <c r="L5" s="29">
        <v>0</v>
      </c>
      <c r="M5" s="29">
        <v>3</v>
      </c>
      <c r="N5" s="30">
        <v>5</v>
      </c>
      <c r="O5" s="30">
        <v>2</v>
      </c>
      <c r="P5" s="30">
        <v>7</v>
      </c>
      <c r="Q5" s="30">
        <v>0</v>
      </c>
      <c r="R5" s="30">
        <v>3</v>
      </c>
      <c r="S5" s="94"/>
      <c r="T5" s="31">
        <v>1</v>
      </c>
      <c r="U5" s="31">
        <v>0.8</v>
      </c>
      <c r="V5" s="31">
        <v>1.5</v>
      </c>
      <c r="W5" s="31"/>
      <c r="X5" s="31"/>
    </row>
    <row r="6" spans="1:24" x14ac:dyDescent="0.25">
      <c r="A6" s="25"/>
      <c r="B6" s="26"/>
      <c r="C6" s="27"/>
      <c r="D6" s="27"/>
      <c r="E6" s="27"/>
      <c r="F6" s="32"/>
      <c r="G6" s="32"/>
      <c r="H6" s="33">
        <v>0</v>
      </c>
      <c r="I6" s="29"/>
      <c r="J6" s="29"/>
      <c r="K6" s="29">
        <f t="shared" ref="K6:K13" si="0">I6+J6</f>
        <v>0</v>
      </c>
      <c r="L6" s="29"/>
      <c r="M6" s="29"/>
      <c r="N6" s="30"/>
      <c r="O6" s="30"/>
      <c r="P6" s="30">
        <v>0</v>
      </c>
      <c r="Q6" s="30"/>
      <c r="R6" s="30"/>
      <c r="S6" s="93"/>
      <c r="T6" s="31" t="e">
        <v>#DIV/0!</v>
      </c>
      <c r="U6" s="31" t="e">
        <v>#DIV/0!</v>
      </c>
      <c r="V6" s="31" t="e">
        <v>#DIV/0!</v>
      </c>
      <c r="W6" s="31"/>
      <c r="X6" s="31"/>
    </row>
    <row r="7" spans="1:24" ht="14.45" customHeight="1" x14ac:dyDescent="0.25">
      <c r="A7" s="25"/>
      <c r="B7" s="26"/>
      <c r="C7" s="27"/>
      <c r="D7" s="27"/>
      <c r="E7" s="27"/>
      <c r="F7" s="32"/>
      <c r="G7" s="32"/>
      <c r="H7" s="33">
        <v>0</v>
      </c>
      <c r="I7" s="29"/>
      <c r="J7" s="29"/>
      <c r="K7" s="29">
        <f t="shared" si="0"/>
        <v>0</v>
      </c>
      <c r="L7" s="29"/>
      <c r="M7" s="29"/>
      <c r="N7" s="30"/>
      <c r="O7" s="30"/>
      <c r="P7" s="30">
        <v>0</v>
      </c>
      <c r="Q7" s="30"/>
      <c r="R7" s="30"/>
      <c r="S7" s="94"/>
      <c r="T7" s="31" t="e">
        <v>#DIV/0!</v>
      </c>
      <c r="U7" s="31" t="e">
        <v>#DIV/0!</v>
      </c>
      <c r="V7" s="31" t="e">
        <v>#DIV/0!</v>
      </c>
      <c r="W7" s="31"/>
      <c r="X7" s="31"/>
    </row>
    <row r="8" spans="1:24" ht="14.45" customHeight="1" x14ac:dyDescent="0.25">
      <c r="A8" s="34"/>
      <c r="B8" s="35"/>
      <c r="C8" s="27"/>
      <c r="D8" s="32"/>
      <c r="E8" s="32"/>
      <c r="F8" s="32"/>
      <c r="G8" s="32"/>
      <c r="H8" s="33">
        <v>0</v>
      </c>
      <c r="I8" s="29"/>
      <c r="J8" s="29"/>
      <c r="K8" s="29">
        <f t="shared" si="0"/>
        <v>0</v>
      </c>
      <c r="L8" s="29"/>
      <c r="M8" s="29"/>
      <c r="N8" s="30"/>
      <c r="O8" s="30"/>
      <c r="P8" s="30">
        <v>0</v>
      </c>
      <c r="Q8" s="30"/>
      <c r="R8" s="30"/>
      <c r="S8" s="54"/>
      <c r="T8" s="31"/>
      <c r="U8" s="31" t="e">
        <v>#DIV/0!</v>
      </c>
      <c r="V8" s="31" t="e">
        <v>#DIV/0!</v>
      </c>
      <c r="W8" s="31"/>
      <c r="X8" s="31"/>
    </row>
    <row r="9" spans="1:24" ht="14.45" customHeight="1" x14ac:dyDescent="0.25">
      <c r="A9" s="34"/>
      <c r="B9" s="35"/>
      <c r="C9" s="27"/>
      <c r="D9" s="32"/>
      <c r="E9" s="32"/>
      <c r="F9" s="32"/>
      <c r="G9" s="32"/>
      <c r="H9" s="33">
        <v>0</v>
      </c>
      <c r="I9" s="29"/>
      <c r="J9" s="29"/>
      <c r="K9" s="29">
        <f t="shared" si="0"/>
        <v>0</v>
      </c>
      <c r="L9" s="29"/>
      <c r="M9" s="29"/>
      <c r="N9" s="30"/>
      <c r="O9" s="30"/>
      <c r="P9" s="30">
        <v>0</v>
      </c>
      <c r="Q9" s="30"/>
      <c r="R9" s="30"/>
      <c r="S9" s="54"/>
      <c r="T9" s="31"/>
      <c r="U9" s="31" t="e">
        <v>#DIV/0!</v>
      </c>
      <c r="V9" s="31" t="e">
        <v>#DIV/0!</v>
      </c>
      <c r="W9" s="31"/>
      <c r="X9" s="31"/>
    </row>
    <row r="10" spans="1:24" ht="14.45" customHeight="1" x14ac:dyDescent="0.25">
      <c r="A10" s="34"/>
      <c r="C10" s="27"/>
      <c r="D10" s="32"/>
      <c r="E10" s="32"/>
      <c r="F10" s="32"/>
      <c r="G10" s="32"/>
      <c r="H10" s="33">
        <v>0</v>
      </c>
      <c r="I10" s="29"/>
      <c r="J10" s="29"/>
      <c r="K10" s="29">
        <f t="shared" si="0"/>
        <v>0</v>
      </c>
      <c r="L10" s="29"/>
      <c r="M10" s="29"/>
      <c r="N10" s="30"/>
      <c r="O10" s="30"/>
      <c r="P10" s="30">
        <v>0</v>
      </c>
      <c r="Q10" s="30"/>
      <c r="R10" s="30"/>
      <c r="S10" s="93"/>
      <c r="T10" s="31" t="e">
        <v>#DIV/0!</v>
      </c>
      <c r="U10" s="31" t="e">
        <v>#DIV/0!</v>
      </c>
      <c r="V10" s="31" t="e">
        <v>#DIV/0!</v>
      </c>
      <c r="W10" s="31"/>
      <c r="X10" s="31"/>
    </row>
    <row r="11" spans="1:24" ht="14.45" customHeight="1" x14ac:dyDescent="0.25">
      <c r="A11" s="34"/>
      <c r="C11" s="27"/>
      <c r="D11" s="32"/>
      <c r="E11" s="32"/>
      <c r="F11" s="32"/>
      <c r="G11" s="32"/>
      <c r="H11" s="33">
        <v>0</v>
      </c>
      <c r="I11" s="36"/>
      <c r="J11" s="36"/>
      <c r="K11" s="29">
        <f t="shared" si="0"/>
        <v>0</v>
      </c>
      <c r="L11" s="29"/>
      <c r="M11" s="29"/>
      <c r="N11" s="37"/>
      <c r="O11" s="37"/>
      <c r="P11" s="30">
        <v>0</v>
      </c>
      <c r="Q11" s="30"/>
      <c r="R11" s="30"/>
      <c r="S11" s="94"/>
      <c r="T11" s="31" t="e">
        <v>#DIV/0!</v>
      </c>
      <c r="U11" s="31" t="e">
        <v>#DIV/0!</v>
      </c>
      <c r="V11" s="31" t="e">
        <v>#DIV/0!</v>
      </c>
      <c r="W11" s="31"/>
      <c r="X11" s="31"/>
    </row>
    <row r="12" spans="1:24" ht="14.45" customHeight="1" x14ac:dyDescent="0.25">
      <c r="A12" s="34"/>
      <c r="B12" s="35"/>
      <c r="C12" s="27"/>
      <c r="D12" s="32"/>
      <c r="E12" s="32"/>
      <c r="F12" s="32"/>
      <c r="G12" s="32"/>
      <c r="H12" s="33">
        <v>0</v>
      </c>
      <c r="I12" s="36"/>
      <c r="J12" s="36"/>
      <c r="K12" s="29">
        <f t="shared" si="0"/>
        <v>0</v>
      </c>
      <c r="L12" s="29"/>
      <c r="M12" s="29"/>
      <c r="N12" s="37"/>
      <c r="O12" s="37"/>
      <c r="P12" s="30">
        <v>0</v>
      </c>
      <c r="Q12" s="30"/>
      <c r="R12" s="30"/>
      <c r="S12" s="93"/>
      <c r="T12" s="31" t="e">
        <v>#DIV/0!</v>
      </c>
      <c r="U12" s="31" t="e">
        <v>#DIV/0!</v>
      </c>
      <c r="V12" s="31" t="e">
        <v>#DIV/0!</v>
      </c>
      <c r="W12" s="31"/>
      <c r="X12" s="31"/>
    </row>
    <row r="13" spans="1:24" ht="14.45" customHeight="1" x14ac:dyDescent="0.25">
      <c r="A13" s="34"/>
      <c r="C13" s="27"/>
      <c r="D13" s="32"/>
      <c r="E13" s="32"/>
      <c r="F13" s="32"/>
      <c r="G13" s="32"/>
      <c r="H13" s="33">
        <v>0</v>
      </c>
      <c r="I13" s="29"/>
      <c r="J13" s="29"/>
      <c r="K13" s="29">
        <f t="shared" si="0"/>
        <v>0</v>
      </c>
      <c r="L13" s="29"/>
      <c r="M13" s="29"/>
      <c r="N13" s="15"/>
      <c r="O13" s="30"/>
      <c r="P13" s="30">
        <v>0</v>
      </c>
      <c r="Q13" s="30"/>
      <c r="R13" s="30"/>
      <c r="S13" s="94"/>
      <c r="T13" s="31" t="e">
        <v>#DIV/0!</v>
      </c>
      <c r="U13" s="31" t="e">
        <v>#DIV/0!</v>
      </c>
      <c r="V13" s="31" t="e">
        <v>#DIV/0!</v>
      </c>
      <c r="W13" s="31"/>
      <c r="X13" s="31"/>
    </row>
    <row r="14" spans="1:24" x14ac:dyDescent="0.25">
      <c r="A14" s="24"/>
      <c r="B14" s="24" t="s">
        <v>102</v>
      </c>
      <c r="C14" s="40">
        <f>SUM(C4:C13)</f>
        <v>35</v>
      </c>
      <c r="D14" s="40">
        <f>SUM(D4:D13)</f>
        <v>19</v>
      </c>
      <c r="E14" s="40">
        <f>SUM(E4:E13)</f>
        <v>16</v>
      </c>
      <c r="F14" s="40">
        <f>SUM(F4:F13)</f>
        <v>0</v>
      </c>
      <c r="G14" s="40">
        <f>SUM(G4:G13)</f>
        <v>0</v>
      </c>
      <c r="H14" s="41">
        <v>35</v>
      </c>
      <c r="I14" s="42">
        <f t="shared" ref="I14:R14" si="1">SUM(I4:I13)</f>
        <v>12</v>
      </c>
      <c r="J14" s="42">
        <f t="shared" si="1"/>
        <v>8</v>
      </c>
      <c r="K14" s="42">
        <f t="shared" si="1"/>
        <v>20</v>
      </c>
      <c r="L14" s="42">
        <f t="shared" si="1"/>
        <v>1</v>
      </c>
      <c r="M14" s="42">
        <f t="shared" si="1"/>
        <v>5</v>
      </c>
      <c r="N14" s="43">
        <f t="shared" si="1"/>
        <v>10</v>
      </c>
      <c r="O14" s="43">
        <f t="shared" si="1"/>
        <v>5</v>
      </c>
      <c r="P14" s="43">
        <v>15</v>
      </c>
      <c r="Q14" s="43">
        <f t="shared" si="1"/>
        <v>0</v>
      </c>
      <c r="R14" s="43">
        <f t="shared" si="1"/>
        <v>5</v>
      </c>
      <c r="S14" s="15"/>
      <c r="T14" s="44">
        <v>1</v>
      </c>
      <c r="U14" s="44">
        <v>1.5833333333333333</v>
      </c>
      <c r="V14" s="44">
        <v>2</v>
      </c>
      <c r="W14" s="44"/>
      <c r="X14" s="44"/>
    </row>
    <row r="15" spans="1:24" x14ac:dyDescent="0.25">
      <c r="B15" s="45" t="s">
        <v>212</v>
      </c>
    </row>
    <row r="16" spans="1:24" x14ac:dyDescent="0.25">
      <c r="C16" s="97"/>
      <c r="D16" s="97"/>
      <c r="E16" s="97"/>
      <c r="F16" s="98"/>
      <c r="G16" s="98"/>
      <c r="H16" s="98"/>
      <c r="I16" s="98"/>
      <c r="J16" s="98"/>
      <c r="K16" s="98"/>
    </row>
    <row r="17" spans="2:24" ht="45" x14ac:dyDescent="0.25">
      <c r="B17" s="46"/>
      <c r="C17" s="47"/>
      <c r="D17" s="47"/>
      <c r="E17" s="47" t="s">
        <v>104</v>
      </c>
      <c r="F17" s="24"/>
      <c r="G17" s="24"/>
      <c r="H17" s="24"/>
      <c r="I17" s="24"/>
      <c r="J17" s="24"/>
      <c r="K17" s="24"/>
      <c r="T17" s="26"/>
      <c r="U17" s="26"/>
      <c r="V17" s="26"/>
      <c r="W17" s="26"/>
      <c r="X17" s="26"/>
    </row>
    <row r="18" spans="2:24" x14ac:dyDescent="0.25">
      <c r="B18" s="46" t="s">
        <v>4</v>
      </c>
      <c r="C18" s="48"/>
      <c r="D18" s="48"/>
      <c r="E18" s="49">
        <v>1</v>
      </c>
      <c r="F18" s="50"/>
      <c r="G18" s="50"/>
      <c r="H18" s="50"/>
      <c r="T18" s="50"/>
      <c r="U18" s="50"/>
      <c r="V18" s="50"/>
      <c r="W18" s="50"/>
      <c r="X18" s="50"/>
    </row>
    <row r="19" spans="2:24" x14ac:dyDescent="0.25">
      <c r="B19" s="46" t="s">
        <v>5</v>
      </c>
      <c r="C19" s="48"/>
      <c r="D19" s="48"/>
      <c r="E19" s="48">
        <v>2.7777777777777776E-2</v>
      </c>
      <c r="F19" s="50"/>
      <c r="G19" s="50"/>
    </row>
    <row r="20" spans="2:24" x14ac:dyDescent="0.25">
      <c r="B20" s="46" t="s">
        <v>120</v>
      </c>
      <c r="C20" s="46"/>
      <c r="D20" s="46"/>
      <c r="E20" s="48">
        <v>0.42857142857142855</v>
      </c>
    </row>
    <row r="21" spans="2:24" x14ac:dyDescent="0.25">
      <c r="B21" s="46" t="s">
        <v>105</v>
      </c>
      <c r="C21" s="48"/>
      <c r="D21" s="48"/>
      <c r="E21" s="48">
        <v>0.2857142857142857</v>
      </c>
    </row>
    <row r="22" spans="2:24" x14ac:dyDescent="0.25">
      <c r="B22" s="47" t="s">
        <v>6</v>
      </c>
      <c r="C22" s="51"/>
      <c r="D22" s="51"/>
      <c r="E22" s="52">
        <v>1</v>
      </c>
    </row>
    <row r="23" spans="2:24" x14ac:dyDescent="0.25">
      <c r="B23" s="47" t="s">
        <v>7</v>
      </c>
      <c r="C23" s="52"/>
      <c r="D23" s="52"/>
      <c r="E23" s="52">
        <v>2.8571428571428571E-2</v>
      </c>
    </row>
    <row r="24" spans="2:24" x14ac:dyDescent="0.25">
      <c r="B24" s="47" t="s">
        <v>106</v>
      </c>
      <c r="C24" s="52"/>
      <c r="D24" s="52"/>
      <c r="E24" s="52">
        <v>1.0285714285714285</v>
      </c>
    </row>
    <row r="25" spans="2:24" x14ac:dyDescent="0.25">
      <c r="B25" s="16"/>
      <c r="C25" s="16"/>
      <c r="D25" s="16"/>
    </row>
    <row r="26" spans="2:24" ht="45" x14ac:dyDescent="0.25">
      <c r="B26" s="53" t="s">
        <v>32</v>
      </c>
    </row>
  </sheetData>
  <mergeCells count="12">
    <mergeCell ref="S4:S5"/>
    <mergeCell ref="C1:G2"/>
    <mergeCell ref="H1:S1"/>
    <mergeCell ref="T1:X2"/>
    <mergeCell ref="I2:M2"/>
    <mergeCell ref="N2:R2"/>
    <mergeCell ref="S6:S7"/>
    <mergeCell ref="S10:S11"/>
    <mergeCell ref="S12:S13"/>
    <mergeCell ref="C16:E16"/>
    <mergeCell ref="F16:H16"/>
    <mergeCell ref="I16:K1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A10" workbookViewId="0">
      <selection activeCell="C16" sqref="C16:E23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213</v>
      </c>
      <c r="C1" s="99" t="s">
        <v>76</v>
      </c>
      <c r="D1" s="99"/>
      <c r="E1" s="99"/>
      <c r="F1" s="99"/>
      <c r="G1" s="99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78</v>
      </c>
      <c r="U1" s="103"/>
      <c r="V1" s="103"/>
      <c r="W1" s="103"/>
      <c r="X1" s="103"/>
    </row>
    <row r="2" spans="1:24" x14ac:dyDescent="0.25">
      <c r="C2" s="99"/>
      <c r="D2" s="99"/>
      <c r="E2" s="99"/>
      <c r="F2" s="99"/>
      <c r="G2" s="99"/>
      <c r="H2" s="14"/>
      <c r="I2" s="105" t="s">
        <v>79</v>
      </c>
      <c r="J2" s="105"/>
      <c r="K2" s="105"/>
      <c r="L2" s="105"/>
      <c r="M2" s="105"/>
      <c r="N2" s="100" t="s">
        <v>80</v>
      </c>
      <c r="O2" s="101"/>
      <c r="P2" s="101"/>
      <c r="Q2" s="101"/>
      <c r="R2" s="102"/>
      <c r="S2" s="15"/>
      <c r="T2" s="104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84</v>
      </c>
      <c r="E3" s="17" t="s">
        <v>85</v>
      </c>
      <c r="F3" s="17" t="s">
        <v>86</v>
      </c>
      <c r="G3" s="17" t="s">
        <v>87</v>
      </c>
      <c r="H3" s="18" t="s">
        <v>88</v>
      </c>
      <c r="I3" s="19" t="s">
        <v>84</v>
      </c>
      <c r="J3" s="20" t="s">
        <v>85</v>
      </c>
      <c r="K3" s="20" t="s">
        <v>83</v>
      </c>
      <c r="L3" s="20" t="s">
        <v>89</v>
      </c>
      <c r="M3" s="20" t="s">
        <v>90</v>
      </c>
      <c r="N3" s="21" t="s">
        <v>86</v>
      </c>
      <c r="O3" s="21" t="s">
        <v>87</v>
      </c>
      <c r="P3" s="21" t="s">
        <v>83</v>
      </c>
      <c r="Q3" s="21" t="s">
        <v>89</v>
      </c>
      <c r="R3" s="21" t="s">
        <v>90</v>
      </c>
      <c r="S3" s="22"/>
      <c r="T3" s="23" t="s">
        <v>83</v>
      </c>
      <c r="U3" s="23" t="s">
        <v>84</v>
      </c>
      <c r="V3" s="23" t="s">
        <v>85</v>
      </c>
      <c r="W3" s="23" t="s">
        <v>86</v>
      </c>
      <c r="X3" s="23" t="s">
        <v>87</v>
      </c>
    </row>
    <row r="4" spans="1:24" x14ac:dyDescent="0.25">
      <c r="A4" s="25">
        <v>44290</v>
      </c>
      <c r="B4" s="26" t="s">
        <v>99</v>
      </c>
      <c r="C4" s="27">
        <f>SUM(D4:G4)</f>
        <v>60</v>
      </c>
      <c r="D4" s="27">
        <v>8</v>
      </c>
      <c r="E4" s="27">
        <v>15</v>
      </c>
      <c r="F4" s="27">
        <v>10</v>
      </c>
      <c r="G4" s="27">
        <v>27</v>
      </c>
      <c r="H4" s="28">
        <v>62</v>
      </c>
      <c r="I4" s="29">
        <v>8</v>
      </c>
      <c r="J4" s="29">
        <v>16</v>
      </c>
      <c r="K4" s="29">
        <f t="shared" ref="K4:K9" si="0">I4+J4</f>
        <v>24</v>
      </c>
      <c r="L4" s="29">
        <v>2</v>
      </c>
      <c r="M4" s="29">
        <v>11</v>
      </c>
      <c r="N4" s="30">
        <v>11</v>
      </c>
      <c r="O4" s="30">
        <v>27</v>
      </c>
      <c r="P4" s="30">
        <v>38</v>
      </c>
      <c r="Q4" s="30">
        <v>6</v>
      </c>
      <c r="R4" s="30">
        <v>12</v>
      </c>
      <c r="S4" s="92" t="s">
        <v>214</v>
      </c>
      <c r="T4" s="31">
        <v>0.967741935483871</v>
      </c>
      <c r="U4" s="31">
        <v>1</v>
      </c>
      <c r="V4" s="31">
        <v>0.9375</v>
      </c>
      <c r="W4" s="31">
        <v>0.90909090909090906</v>
      </c>
      <c r="X4" s="31">
        <v>1</v>
      </c>
    </row>
    <row r="5" spans="1:24" x14ac:dyDescent="0.25">
      <c r="A5" s="25">
        <v>44290</v>
      </c>
      <c r="B5" s="26" t="s">
        <v>112</v>
      </c>
      <c r="C5" s="27">
        <f t="shared" ref="C5:C12" si="1">SUM(D5:G5)</f>
        <v>59</v>
      </c>
      <c r="D5" s="32">
        <v>13</v>
      </c>
      <c r="E5" s="32">
        <v>22</v>
      </c>
      <c r="F5" s="32">
        <v>8</v>
      </c>
      <c r="G5" s="32">
        <v>16</v>
      </c>
      <c r="H5" s="33">
        <v>59</v>
      </c>
      <c r="I5" s="29">
        <v>14</v>
      </c>
      <c r="J5" s="29">
        <v>21</v>
      </c>
      <c r="K5" s="29">
        <f t="shared" si="0"/>
        <v>35</v>
      </c>
      <c r="L5" s="29">
        <v>1</v>
      </c>
      <c r="M5" s="29">
        <v>14</v>
      </c>
      <c r="N5" s="30">
        <v>8</v>
      </c>
      <c r="O5" s="30">
        <v>16</v>
      </c>
      <c r="P5" s="30">
        <v>24</v>
      </c>
      <c r="Q5" s="30">
        <v>3</v>
      </c>
      <c r="R5" s="30">
        <v>8</v>
      </c>
      <c r="S5" s="92"/>
      <c r="T5" s="31">
        <v>1</v>
      </c>
      <c r="U5" s="31">
        <v>0.9285714285714286</v>
      </c>
      <c r="V5" s="31">
        <v>1.0476190476190477</v>
      </c>
      <c r="W5" s="31">
        <v>1</v>
      </c>
      <c r="X5" s="31">
        <v>1</v>
      </c>
    </row>
    <row r="6" spans="1:24" x14ac:dyDescent="0.25">
      <c r="A6" s="25">
        <v>44298</v>
      </c>
      <c r="B6" s="35" t="s">
        <v>215</v>
      </c>
      <c r="C6" s="27">
        <f t="shared" si="1"/>
        <v>27</v>
      </c>
      <c r="D6" s="32">
        <v>10</v>
      </c>
      <c r="E6" s="32">
        <v>12</v>
      </c>
      <c r="F6" s="32">
        <v>3</v>
      </c>
      <c r="G6" s="32">
        <v>2</v>
      </c>
      <c r="H6" s="33">
        <v>27</v>
      </c>
      <c r="I6" s="29">
        <v>10</v>
      </c>
      <c r="J6" s="29">
        <v>12</v>
      </c>
      <c r="K6" s="29">
        <f t="shared" si="0"/>
        <v>22</v>
      </c>
      <c r="L6" s="29">
        <v>0</v>
      </c>
      <c r="M6" s="29">
        <v>10</v>
      </c>
      <c r="N6" s="30">
        <v>3</v>
      </c>
      <c r="O6" s="30">
        <v>2</v>
      </c>
      <c r="P6" s="30">
        <v>5</v>
      </c>
      <c r="Q6" s="30">
        <v>0</v>
      </c>
      <c r="R6" s="30">
        <v>1</v>
      </c>
      <c r="S6" s="92" t="s">
        <v>216</v>
      </c>
      <c r="T6" s="31">
        <v>1</v>
      </c>
      <c r="U6" s="31">
        <v>1</v>
      </c>
      <c r="V6" s="31">
        <v>1</v>
      </c>
      <c r="W6" s="31">
        <v>1</v>
      </c>
      <c r="X6" s="31">
        <v>1</v>
      </c>
    </row>
    <row r="7" spans="1:24" ht="14.45" customHeight="1" x14ac:dyDescent="0.25">
      <c r="A7" s="25">
        <v>44298</v>
      </c>
      <c r="B7" s="35" t="s">
        <v>217</v>
      </c>
      <c r="C7" s="27">
        <f t="shared" si="1"/>
        <v>38</v>
      </c>
      <c r="D7" s="32">
        <v>9</v>
      </c>
      <c r="E7" s="32">
        <v>16</v>
      </c>
      <c r="F7" s="32">
        <v>6</v>
      </c>
      <c r="G7" s="32">
        <v>7</v>
      </c>
      <c r="H7" s="33">
        <v>41</v>
      </c>
      <c r="I7" s="29">
        <v>10</v>
      </c>
      <c r="J7" s="29">
        <v>18</v>
      </c>
      <c r="K7" s="29">
        <f t="shared" si="0"/>
        <v>28</v>
      </c>
      <c r="L7" s="29">
        <v>1</v>
      </c>
      <c r="M7" s="29">
        <v>12</v>
      </c>
      <c r="N7" s="30">
        <v>6</v>
      </c>
      <c r="O7" s="30">
        <v>7</v>
      </c>
      <c r="P7" s="30">
        <v>13</v>
      </c>
      <c r="Q7" s="30">
        <v>1</v>
      </c>
      <c r="R7" s="30">
        <v>4</v>
      </c>
      <c r="S7" s="92"/>
      <c r="T7" s="31">
        <v>0.92682926829268297</v>
      </c>
      <c r="U7" s="31">
        <v>0.9</v>
      </c>
      <c r="V7" s="31">
        <v>0.88888888888888884</v>
      </c>
      <c r="W7" s="31">
        <v>1</v>
      </c>
      <c r="X7" s="31">
        <v>1</v>
      </c>
    </row>
    <row r="8" spans="1:24" ht="14.45" customHeight="1" x14ac:dyDescent="0.25">
      <c r="A8" s="34">
        <v>44393</v>
      </c>
      <c r="B8" t="s">
        <v>218</v>
      </c>
      <c r="C8" s="27">
        <f t="shared" si="1"/>
        <v>24</v>
      </c>
      <c r="D8" s="32">
        <v>7</v>
      </c>
      <c r="E8" s="32">
        <v>12</v>
      </c>
      <c r="F8" s="32">
        <v>4</v>
      </c>
      <c r="G8" s="32">
        <v>1</v>
      </c>
      <c r="H8" s="33">
        <v>24</v>
      </c>
      <c r="I8" s="29">
        <v>7</v>
      </c>
      <c r="J8" s="29">
        <v>12</v>
      </c>
      <c r="K8" s="29">
        <f t="shared" si="0"/>
        <v>19</v>
      </c>
      <c r="L8" s="29">
        <v>0</v>
      </c>
      <c r="M8" s="29">
        <v>8</v>
      </c>
      <c r="N8" s="30">
        <v>4</v>
      </c>
      <c r="O8" s="30">
        <v>1</v>
      </c>
      <c r="P8" s="30">
        <v>5</v>
      </c>
      <c r="Q8" s="30">
        <v>0</v>
      </c>
      <c r="R8" s="30">
        <v>3</v>
      </c>
      <c r="S8" s="93" t="s">
        <v>219</v>
      </c>
      <c r="T8" s="31">
        <v>1</v>
      </c>
      <c r="U8" s="31">
        <v>1</v>
      </c>
      <c r="V8" s="31">
        <v>1</v>
      </c>
      <c r="W8" s="31">
        <v>1</v>
      </c>
      <c r="X8" s="31">
        <v>1</v>
      </c>
    </row>
    <row r="9" spans="1:24" ht="14.45" customHeight="1" x14ac:dyDescent="0.25">
      <c r="A9" s="34">
        <v>44393</v>
      </c>
      <c r="B9" t="s">
        <v>220</v>
      </c>
      <c r="C9" s="27">
        <f t="shared" si="1"/>
        <v>20</v>
      </c>
      <c r="D9" s="32">
        <v>9</v>
      </c>
      <c r="E9" s="32">
        <v>9</v>
      </c>
      <c r="F9" s="32">
        <v>0</v>
      </c>
      <c r="G9" s="32">
        <v>2</v>
      </c>
      <c r="H9" s="33">
        <v>20</v>
      </c>
      <c r="I9" s="36">
        <v>9</v>
      </c>
      <c r="J9" s="36">
        <v>9</v>
      </c>
      <c r="K9" s="29">
        <f t="shared" si="0"/>
        <v>18</v>
      </c>
      <c r="L9" s="29">
        <v>0</v>
      </c>
      <c r="M9" s="29">
        <v>11</v>
      </c>
      <c r="N9" s="37">
        <v>0</v>
      </c>
      <c r="O9" s="37">
        <v>2</v>
      </c>
      <c r="P9" s="30">
        <v>2</v>
      </c>
      <c r="Q9" s="30">
        <v>0</v>
      </c>
      <c r="R9" s="30">
        <v>0</v>
      </c>
      <c r="S9" s="94"/>
      <c r="T9" s="31">
        <v>1</v>
      </c>
      <c r="U9" s="31">
        <v>1</v>
      </c>
      <c r="V9" s="31">
        <v>1</v>
      </c>
      <c r="W9" s="31" t="e">
        <v>#DIV/0!</v>
      </c>
      <c r="X9" s="31">
        <v>1</v>
      </c>
    </row>
    <row r="10" spans="1:24" x14ac:dyDescent="0.25">
      <c r="A10" s="34">
        <v>44522</v>
      </c>
      <c r="B10" t="s">
        <v>221</v>
      </c>
      <c r="C10" s="27">
        <f t="shared" si="1"/>
        <v>32</v>
      </c>
      <c r="D10" s="27"/>
      <c r="E10" s="27"/>
      <c r="F10" s="32">
        <v>16</v>
      </c>
      <c r="G10" s="32">
        <v>16</v>
      </c>
      <c r="H10" s="33">
        <v>32</v>
      </c>
      <c r="I10" s="36"/>
      <c r="J10" s="36"/>
      <c r="K10" s="29"/>
      <c r="L10" s="29"/>
      <c r="M10" s="29"/>
      <c r="N10" s="37">
        <v>16</v>
      </c>
      <c r="O10" s="37">
        <v>16</v>
      </c>
      <c r="P10" s="30">
        <v>32</v>
      </c>
      <c r="Q10" s="30">
        <v>3</v>
      </c>
      <c r="R10" s="30">
        <v>14</v>
      </c>
      <c r="S10" s="92" t="s">
        <v>222</v>
      </c>
      <c r="T10" s="31">
        <v>1</v>
      </c>
      <c r="U10" s="31"/>
      <c r="V10" s="31"/>
      <c r="W10" s="31">
        <v>1</v>
      </c>
      <c r="X10" s="31">
        <v>1</v>
      </c>
    </row>
    <row r="11" spans="1:24" ht="14.45" customHeight="1" x14ac:dyDescent="0.25">
      <c r="A11" s="34">
        <v>44522</v>
      </c>
      <c r="B11" t="s">
        <v>223</v>
      </c>
      <c r="C11" s="27">
        <f t="shared" si="1"/>
        <v>10</v>
      </c>
      <c r="D11" s="32"/>
      <c r="E11" s="32"/>
      <c r="F11" s="32">
        <v>5</v>
      </c>
      <c r="G11" s="32">
        <v>5</v>
      </c>
      <c r="H11" s="33">
        <v>10</v>
      </c>
      <c r="I11" s="29"/>
      <c r="J11" s="29"/>
      <c r="K11" s="29"/>
      <c r="L11" s="29"/>
      <c r="M11" s="29"/>
      <c r="N11" s="15">
        <v>5</v>
      </c>
      <c r="O11" s="30">
        <v>5</v>
      </c>
      <c r="P11" s="30">
        <v>10</v>
      </c>
      <c r="Q11" s="30">
        <v>1</v>
      </c>
      <c r="R11" s="30">
        <v>8</v>
      </c>
      <c r="S11" s="92"/>
      <c r="T11" s="31">
        <v>1</v>
      </c>
      <c r="U11" s="31"/>
      <c r="V11" s="31"/>
      <c r="W11" s="31">
        <v>1</v>
      </c>
      <c r="X11" s="31">
        <v>1</v>
      </c>
    </row>
    <row r="12" spans="1:24" ht="14.45" customHeight="1" x14ac:dyDescent="0.25">
      <c r="A12" s="34">
        <v>44646</v>
      </c>
      <c r="B12" t="s">
        <v>96</v>
      </c>
      <c r="C12" s="27">
        <f t="shared" si="1"/>
        <v>9</v>
      </c>
      <c r="D12" s="32"/>
      <c r="E12" s="32"/>
      <c r="F12" s="32">
        <v>5</v>
      </c>
      <c r="G12" s="32">
        <v>4</v>
      </c>
      <c r="H12" s="33">
        <v>10</v>
      </c>
      <c r="I12" s="29"/>
      <c r="J12" s="29"/>
      <c r="K12" s="29"/>
      <c r="L12" s="29"/>
      <c r="M12" s="29"/>
      <c r="N12" s="15">
        <v>4</v>
      </c>
      <c r="O12" s="30">
        <v>6</v>
      </c>
      <c r="P12" s="30">
        <v>10</v>
      </c>
      <c r="Q12" s="30">
        <v>2</v>
      </c>
      <c r="R12" s="30">
        <v>2</v>
      </c>
      <c r="S12" s="55" t="s">
        <v>224</v>
      </c>
      <c r="T12" s="31">
        <v>0.9</v>
      </c>
      <c r="U12" s="31"/>
      <c r="V12" s="31"/>
      <c r="W12" s="31">
        <v>1.25</v>
      </c>
      <c r="X12" s="31">
        <v>0.66666666666666663</v>
      </c>
    </row>
    <row r="13" spans="1:24" x14ac:dyDescent="0.25">
      <c r="A13" s="24"/>
      <c r="B13" s="24" t="s">
        <v>102</v>
      </c>
      <c r="C13" s="40">
        <f t="shared" ref="C13:R13" si="2">SUM(C4:C12)</f>
        <v>279</v>
      </c>
      <c r="D13" s="40">
        <f t="shared" si="2"/>
        <v>56</v>
      </c>
      <c r="E13" s="40">
        <f t="shared" si="2"/>
        <v>86</v>
      </c>
      <c r="F13" s="40">
        <f t="shared" si="2"/>
        <v>57</v>
      </c>
      <c r="G13" s="40">
        <f t="shared" si="2"/>
        <v>80</v>
      </c>
      <c r="H13" s="40">
        <v>285</v>
      </c>
      <c r="I13" s="40">
        <f t="shared" si="2"/>
        <v>58</v>
      </c>
      <c r="J13" s="40">
        <f t="shared" si="2"/>
        <v>88</v>
      </c>
      <c r="K13" s="40">
        <f t="shared" si="2"/>
        <v>146</v>
      </c>
      <c r="L13" s="40">
        <f t="shared" si="2"/>
        <v>4</v>
      </c>
      <c r="M13" s="40">
        <f t="shared" si="2"/>
        <v>66</v>
      </c>
      <c r="N13" s="40">
        <f t="shared" si="2"/>
        <v>57</v>
      </c>
      <c r="O13" s="40">
        <f t="shared" si="2"/>
        <v>82</v>
      </c>
      <c r="P13" s="40">
        <v>139</v>
      </c>
      <c r="Q13" s="40">
        <f t="shared" si="2"/>
        <v>16</v>
      </c>
      <c r="R13" s="40">
        <f t="shared" si="2"/>
        <v>52</v>
      </c>
      <c r="S13" s="15"/>
      <c r="T13" s="44">
        <v>0.97894736842105268</v>
      </c>
      <c r="U13" s="44">
        <v>0.96551724137931039</v>
      </c>
      <c r="V13" s="44">
        <v>0.97727272727272729</v>
      </c>
      <c r="W13" s="44">
        <v>1</v>
      </c>
      <c r="X13" s="44">
        <v>0.97560975609756095</v>
      </c>
    </row>
    <row r="14" spans="1:24" x14ac:dyDescent="0.25">
      <c r="B14" s="45" t="s">
        <v>225</v>
      </c>
    </row>
    <row r="15" spans="1:24" x14ac:dyDescent="0.25">
      <c r="C15" s="97"/>
      <c r="D15" s="97"/>
      <c r="E15" s="97"/>
      <c r="F15" s="98"/>
      <c r="G15" s="98"/>
      <c r="H15" s="98"/>
      <c r="I15" s="98"/>
      <c r="J15" s="98"/>
      <c r="K15" s="98"/>
    </row>
    <row r="16" spans="1:24" ht="45" x14ac:dyDescent="0.25">
      <c r="B16" s="46"/>
      <c r="C16" s="47" t="s">
        <v>10</v>
      </c>
      <c r="D16" s="47" t="s">
        <v>11</v>
      </c>
      <c r="E16" s="47" t="s">
        <v>104</v>
      </c>
      <c r="F16" s="24"/>
      <c r="G16" s="24"/>
      <c r="H16" s="24"/>
      <c r="I16" s="24"/>
      <c r="J16" s="24"/>
      <c r="K16" s="24"/>
      <c r="T16" s="26"/>
      <c r="U16" s="26"/>
      <c r="V16" s="26"/>
      <c r="W16" s="26"/>
      <c r="X16" s="26"/>
    </row>
    <row r="17" spans="2:24" x14ac:dyDescent="0.25">
      <c r="B17" s="46" t="s">
        <v>4</v>
      </c>
      <c r="C17" s="48">
        <v>0.98561151079136688</v>
      </c>
      <c r="D17" s="48">
        <v>0.9726027397260274</v>
      </c>
      <c r="E17" s="49">
        <v>0.97894736842105268</v>
      </c>
      <c r="F17" s="50"/>
      <c r="G17" s="50"/>
      <c r="H17" s="50"/>
      <c r="T17" s="50"/>
      <c r="U17" s="50"/>
      <c r="V17" s="50"/>
      <c r="W17" s="50"/>
      <c r="X17" s="50"/>
    </row>
    <row r="18" spans="2:24" x14ac:dyDescent="0.25">
      <c r="B18" s="46" t="s">
        <v>5</v>
      </c>
      <c r="C18" s="48">
        <v>0.1032258064516129</v>
      </c>
      <c r="D18" s="48">
        <v>2.6666666666666668E-2</v>
      </c>
      <c r="E18" s="48">
        <v>6.5573770491803282E-2</v>
      </c>
      <c r="F18" s="50"/>
      <c r="G18" s="50"/>
    </row>
    <row r="19" spans="2:24" x14ac:dyDescent="0.25">
      <c r="B19" s="46"/>
      <c r="C19" s="46"/>
      <c r="D19" s="46"/>
      <c r="E19" s="46"/>
    </row>
    <row r="20" spans="2:24" x14ac:dyDescent="0.25">
      <c r="B20" s="46" t="s">
        <v>105</v>
      </c>
      <c r="C20" s="48">
        <v>0.37410071942446044</v>
      </c>
      <c r="D20" s="48">
        <v>0.45205479452054792</v>
      </c>
      <c r="E20" s="48">
        <v>0.41403508771929826</v>
      </c>
    </row>
    <row r="21" spans="2:24" x14ac:dyDescent="0.25">
      <c r="B21" s="47" t="s">
        <v>6</v>
      </c>
      <c r="C21" s="51">
        <v>1.0145985401459854</v>
      </c>
      <c r="D21" s="51">
        <v>1.028169014084507</v>
      </c>
      <c r="E21" s="52">
        <v>1.021505376344086</v>
      </c>
    </row>
    <row r="22" spans="2:24" x14ac:dyDescent="0.25">
      <c r="B22" s="47" t="s">
        <v>7</v>
      </c>
      <c r="C22" s="52">
        <v>0.11510791366906475</v>
      </c>
      <c r="D22" s="52">
        <v>2.7397260273972601E-2</v>
      </c>
      <c r="E22" s="52">
        <v>7.0175438596491224E-2</v>
      </c>
    </row>
    <row r="23" spans="2:24" x14ac:dyDescent="0.25">
      <c r="B23" s="47" t="s">
        <v>106</v>
      </c>
      <c r="C23" s="52">
        <v>1.1313868613138687</v>
      </c>
      <c r="D23" s="52">
        <v>1.056338028169014</v>
      </c>
      <c r="E23" s="52">
        <v>1.0931899641577061</v>
      </c>
    </row>
    <row r="24" spans="2:24" x14ac:dyDescent="0.25">
      <c r="B24" s="16"/>
      <c r="C24" s="16"/>
      <c r="D24" s="16"/>
    </row>
    <row r="25" spans="2:24" ht="45" x14ac:dyDescent="0.25">
      <c r="B25" s="53" t="s">
        <v>226</v>
      </c>
    </row>
  </sheetData>
  <mergeCells count="12">
    <mergeCell ref="S4:S5"/>
    <mergeCell ref="C1:G2"/>
    <mergeCell ref="H1:S1"/>
    <mergeCell ref="T1:X2"/>
    <mergeCell ref="I2:M2"/>
    <mergeCell ref="N2:R2"/>
    <mergeCell ref="S6:S7"/>
    <mergeCell ref="S8:S9"/>
    <mergeCell ref="S10:S11"/>
    <mergeCell ref="C15:E15"/>
    <mergeCell ref="F15:H15"/>
    <mergeCell ref="I15:K1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A7" workbookViewId="0">
      <selection activeCell="C18" sqref="C18:E24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227</v>
      </c>
      <c r="C1" s="99" t="s">
        <v>76</v>
      </c>
      <c r="D1" s="99"/>
      <c r="E1" s="99"/>
      <c r="F1" s="99"/>
      <c r="G1" s="99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78</v>
      </c>
      <c r="U1" s="103"/>
      <c r="V1" s="103"/>
      <c r="W1" s="103"/>
      <c r="X1" s="103"/>
    </row>
    <row r="2" spans="1:24" x14ac:dyDescent="0.25">
      <c r="C2" s="99"/>
      <c r="D2" s="99"/>
      <c r="E2" s="99"/>
      <c r="F2" s="99"/>
      <c r="G2" s="99"/>
      <c r="H2" s="14"/>
      <c r="I2" s="105" t="s">
        <v>79</v>
      </c>
      <c r="J2" s="105"/>
      <c r="K2" s="105"/>
      <c r="L2" s="105"/>
      <c r="M2" s="105"/>
      <c r="N2" s="100" t="s">
        <v>80</v>
      </c>
      <c r="O2" s="101"/>
      <c r="P2" s="101"/>
      <c r="Q2" s="101"/>
      <c r="R2" s="102"/>
      <c r="S2" s="15"/>
      <c r="T2" s="104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84</v>
      </c>
      <c r="E3" s="17" t="s">
        <v>85</v>
      </c>
      <c r="F3" s="17" t="s">
        <v>86</v>
      </c>
      <c r="G3" s="17" t="s">
        <v>87</v>
      </c>
      <c r="H3" s="18" t="s">
        <v>88</v>
      </c>
      <c r="I3" s="19" t="s">
        <v>84</v>
      </c>
      <c r="J3" s="20" t="s">
        <v>85</v>
      </c>
      <c r="K3" s="20" t="s">
        <v>83</v>
      </c>
      <c r="L3" s="20" t="s">
        <v>89</v>
      </c>
      <c r="M3" s="20" t="s">
        <v>90</v>
      </c>
      <c r="N3" s="21" t="s">
        <v>86</v>
      </c>
      <c r="O3" s="21" t="s">
        <v>87</v>
      </c>
      <c r="P3" s="21" t="s">
        <v>83</v>
      </c>
      <c r="Q3" s="21" t="s">
        <v>89</v>
      </c>
      <c r="R3" s="21" t="s">
        <v>90</v>
      </c>
      <c r="S3" s="22"/>
      <c r="T3" s="23" t="s">
        <v>83</v>
      </c>
      <c r="U3" s="23" t="s">
        <v>84</v>
      </c>
      <c r="V3" s="23" t="s">
        <v>85</v>
      </c>
      <c r="W3" s="23" t="s">
        <v>86</v>
      </c>
      <c r="X3" s="23" t="s">
        <v>87</v>
      </c>
    </row>
    <row r="4" spans="1:24" x14ac:dyDescent="0.25">
      <c r="A4" s="25">
        <v>44290</v>
      </c>
      <c r="B4" s="26" t="s">
        <v>162</v>
      </c>
      <c r="C4" s="27">
        <f>SUM(D4:G4)</f>
        <v>2</v>
      </c>
      <c r="D4" s="32">
        <v>1</v>
      </c>
      <c r="E4" s="32">
        <v>1</v>
      </c>
      <c r="F4" s="27">
        <v>0</v>
      </c>
      <c r="G4" s="27">
        <v>0</v>
      </c>
      <c r="H4" s="28">
        <v>2</v>
      </c>
      <c r="I4" s="29">
        <v>1</v>
      </c>
      <c r="J4" s="29">
        <v>1</v>
      </c>
      <c r="K4" s="29">
        <f>I4+J4</f>
        <v>2</v>
      </c>
      <c r="L4" s="29">
        <v>0</v>
      </c>
      <c r="M4" s="29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92" t="s">
        <v>228</v>
      </c>
      <c r="T4" s="31">
        <v>1</v>
      </c>
      <c r="U4" s="31">
        <v>1</v>
      </c>
      <c r="V4" s="31">
        <v>1</v>
      </c>
      <c r="W4" s="31" t="e">
        <v>#DIV/0!</v>
      </c>
      <c r="X4" s="31" t="e">
        <v>#DIV/0!</v>
      </c>
    </row>
    <row r="5" spans="1:24" x14ac:dyDescent="0.25">
      <c r="A5" s="25">
        <v>44290</v>
      </c>
      <c r="B5" s="26" t="s">
        <v>145</v>
      </c>
      <c r="C5" s="27">
        <f>SUM(D5:G5)</f>
        <v>2</v>
      </c>
      <c r="D5" s="32">
        <v>0</v>
      </c>
      <c r="E5" s="32">
        <v>0</v>
      </c>
      <c r="F5" s="32">
        <v>1</v>
      </c>
      <c r="G5" s="32">
        <v>1</v>
      </c>
      <c r="H5" s="33">
        <v>2</v>
      </c>
      <c r="I5" s="29">
        <v>0</v>
      </c>
      <c r="J5" s="29">
        <v>0</v>
      </c>
      <c r="K5" s="29">
        <f t="shared" ref="K5:K13" si="0">I5+J5</f>
        <v>0</v>
      </c>
      <c r="L5" s="29">
        <v>1</v>
      </c>
      <c r="M5" s="29">
        <v>0</v>
      </c>
      <c r="N5" s="30">
        <v>1</v>
      </c>
      <c r="O5" s="30">
        <v>1</v>
      </c>
      <c r="P5" s="30">
        <v>2</v>
      </c>
      <c r="Q5" s="30">
        <v>0</v>
      </c>
      <c r="R5" s="30">
        <v>0</v>
      </c>
      <c r="S5" s="92"/>
      <c r="T5" s="31">
        <v>1</v>
      </c>
      <c r="U5" s="31" t="e">
        <v>#DIV/0!</v>
      </c>
      <c r="V5" s="31" t="e">
        <v>#DIV/0!</v>
      </c>
      <c r="W5" s="31">
        <v>1</v>
      </c>
      <c r="X5" s="31">
        <v>1</v>
      </c>
    </row>
    <row r="6" spans="1:24" x14ac:dyDescent="0.25">
      <c r="A6" s="34">
        <v>44298</v>
      </c>
      <c r="B6" s="26" t="s">
        <v>162</v>
      </c>
      <c r="C6" s="27">
        <f t="shared" ref="C6:C12" si="1">SUM(D6:G6)</f>
        <v>1</v>
      </c>
      <c r="D6" s="32">
        <v>1</v>
      </c>
      <c r="E6" s="32">
        <v>0</v>
      </c>
      <c r="F6" s="32">
        <v>0</v>
      </c>
      <c r="G6" s="32">
        <v>0</v>
      </c>
      <c r="H6" s="33">
        <v>1</v>
      </c>
      <c r="I6" s="29">
        <v>1</v>
      </c>
      <c r="J6" s="29">
        <v>0</v>
      </c>
      <c r="K6" s="29">
        <f t="shared" si="0"/>
        <v>1</v>
      </c>
      <c r="L6" s="29">
        <v>0</v>
      </c>
      <c r="M6" s="29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92" t="s">
        <v>229</v>
      </c>
      <c r="T6" s="31">
        <v>1</v>
      </c>
      <c r="U6" s="31">
        <v>1</v>
      </c>
      <c r="V6" s="31" t="e">
        <v>#DIV/0!</v>
      </c>
      <c r="W6" s="31" t="e">
        <v>#DIV/0!</v>
      </c>
      <c r="X6" s="31" t="e">
        <v>#DIV/0!</v>
      </c>
    </row>
    <row r="7" spans="1:24" x14ac:dyDescent="0.25">
      <c r="A7" s="34">
        <v>44298</v>
      </c>
      <c r="B7" s="26" t="s">
        <v>145</v>
      </c>
      <c r="C7" s="27">
        <f t="shared" si="1"/>
        <v>10</v>
      </c>
      <c r="D7" s="32">
        <v>8</v>
      </c>
      <c r="E7" s="32">
        <v>0</v>
      </c>
      <c r="F7" s="32">
        <v>2</v>
      </c>
      <c r="G7" s="32">
        <v>0</v>
      </c>
      <c r="H7" s="33">
        <v>9</v>
      </c>
      <c r="I7" s="29">
        <v>5</v>
      </c>
      <c r="J7" s="29">
        <v>2</v>
      </c>
      <c r="K7" s="29">
        <f t="shared" si="0"/>
        <v>7</v>
      </c>
      <c r="L7" s="29">
        <v>0</v>
      </c>
      <c r="M7" s="29">
        <v>3</v>
      </c>
      <c r="N7" s="30">
        <v>2</v>
      </c>
      <c r="O7" s="30">
        <v>0</v>
      </c>
      <c r="P7" s="30">
        <v>2</v>
      </c>
      <c r="Q7" s="30">
        <v>0</v>
      </c>
      <c r="R7" s="30">
        <v>1</v>
      </c>
      <c r="S7" s="92"/>
      <c r="T7" s="31">
        <v>1.1111111111111112</v>
      </c>
      <c r="U7" s="31">
        <v>1.6</v>
      </c>
      <c r="V7" s="31">
        <v>0</v>
      </c>
      <c r="W7" s="31">
        <v>1</v>
      </c>
      <c r="X7" s="31" t="e">
        <v>#DIV/0!</v>
      </c>
    </row>
    <row r="8" spans="1:24" x14ac:dyDescent="0.25">
      <c r="A8" s="34">
        <v>44399</v>
      </c>
      <c r="B8" s="26" t="s">
        <v>145</v>
      </c>
      <c r="C8" s="27">
        <f t="shared" si="1"/>
        <v>2</v>
      </c>
      <c r="D8" s="32">
        <v>1</v>
      </c>
      <c r="E8" s="32">
        <v>0</v>
      </c>
      <c r="F8" s="32">
        <v>0</v>
      </c>
      <c r="G8" s="32">
        <v>1</v>
      </c>
      <c r="H8" s="33">
        <v>2</v>
      </c>
      <c r="I8" s="29">
        <v>1</v>
      </c>
      <c r="J8" s="29">
        <v>0</v>
      </c>
      <c r="K8" s="29">
        <f t="shared" si="0"/>
        <v>1</v>
      </c>
      <c r="L8" s="29"/>
      <c r="M8" s="29">
        <v>0</v>
      </c>
      <c r="N8" s="30">
        <v>0</v>
      </c>
      <c r="O8" s="30">
        <v>1</v>
      </c>
      <c r="P8" s="30">
        <v>1</v>
      </c>
      <c r="Q8" s="30">
        <v>0</v>
      </c>
      <c r="R8" s="30">
        <v>0</v>
      </c>
      <c r="S8" s="93" t="s">
        <v>230</v>
      </c>
      <c r="T8" s="31">
        <v>1</v>
      </c>
      <c r="U8" s="31">
        <v>1</v>
      </c>
      <c r="V8" s="31" t="e">
        <v>#DIV/0!</v>
      </c>
      <c r="W8" s="31" t="e">
        <v>#DIV/0!</v>
      </c>
      <c r="X8" s="31">
        <v>1</v>
      </c>
    </row>
    <row r="9" spans="1:24" x14ac:dyDescent="0.25">
      <c r="A9" s="34">
        <v>44399</v>
      </c>
      <c r="B9" s="26" t="s">
        <v>97</v>
      </c>
      <c r="C9" s="27">
        <f t="shared" si="1"/>
        <v>11</v>
      </c>
      <c r="D9" s="32">
        <v>5</v>
      </c>
      <c r="E9" s="32">
        <v>2</v>
      </c>
      <c r="F9" s="32">
        <v>3</v>
      </c>
      <c r="G9" s="32">
        <v>1</v>
      </c>
      <c r="H9" s="33">
        <v>11</v>
      </c>
      <c r="I9" s="36">
        <v>3</v>
      </c>
      <c r="J9" s="36">
        <v>3</v>
      </c>
      <c r="K9" s="29">
        <f t="shared" si="0"/>
        <v>6</v>
      </c>
      <c r="L9" s="29">
        <v>0</v>
      </c>
      <c r="M9" s="29">
        <v>2</v>
      </c>
      <c r="N9" s="37">
        <v>3</v>
      </c>
      <c r="O9" s="37">
        <v>2</v>
      </c>
      <c r="P9" s="30">
        <v>5</v>
      </c>
      <c r="Q9" s="30">
        <v>0</v>
      </c>
      <c r="R9" s="30">
        <v>1</v>
      </c>
      <c r="S9" s="94"/>
      <c r="T9" s="31">
        <v>1</v>
      </c>
      <c r="U9" s="31">
        <v>1.6666666666666667</v>
      </c>
      <c r="V9" s="31">
        <v>0.66666666666666663</v>
      </c>
      <c r="W9" s="31">
        <v>1</v>
      </c>
      <c r="X9" s="31">
        <v>0.5</v>
      </c>
    </row>
    <row r="10" spans="1:24" x14ac:dyDescent="0.25">
      <c r="A10" s="34">
        <v>44522</v>
      </c>
      <c r="B10" s="26" t="s">
        <v>93</v>
      </c>
      <c r="C10" s="27">
        <v>4</v>
      </c>
      <c r="D10" s="32">
        <v>2</v>
      </c>
      <c r="E10" s="32">
        <v>0</v>
      </c>
      <c r="F10" s="32">
        <v>1</v>
      </c>
      <c r="G10" s="32">
        <v>1</v>
      </c>
      <c r="H10" s="33">
        <v>4</v>
      </c>
      <c r="I10" s="36">
        <v>2</v>
      </c>
      <c r="J10" s="36">
        <v>0</v>
      </c>
      <c r="K10" s="29">
        <f t="shared" si="0"/>
        <v>2</v>
      </c>
      <c r="L10" s="29">
        <v>0</v>
      </c>
      <c r="M10" s="29">
        <v>1</v>
      </c>
      <c r="N10" s="37">
        <v>1</v>
      </c>
      <c r="O10" s="37">
        <v>1</v>
      </c>
      <c r="P10" s="30">
        <v>2</v>
      </c>
      <c r="Q10" s="30">
        <v>0</v>
      </c>
      <c r="R10" s="30">
        <v>0</v>
      </c>
      <c r="S10" s="92" t="s">
        <v>231</v>
      </c>
      <c r="T10" s="31">
        <v>1</v>
      </c>
      <c r="U10" s="31">
        <v>1</v>
      </c>
      <c r="V10" s="31" t="e">
        <v>#DIV/0!</v>
      </c>
      <c r="W10" s="31">
        <v>1</v>
      </c>
      <c r="X10" s="31">
        <v>1</v>
      </c>
    </row>
    <row r="11" spans="1:24" x14ac:dyDescent="0.25">
      <c r="A11" s="34">
        <v>44522</v>
      </c>
      <c r="B11" s="26" t="s">
        <v>100</v>
      </c>
      <c r="C11" s="27">
        <f t="shared" si="1"/>
        <v>12</v>
      </c>
      <c r="D11" s="32">
        <v>4</v>
      </c>
      <c r="E11" s="32">
        <v>1</v>
      </c>
      <c r="F11" s="32">
        <v>4</v>
      </c>
      <c r="G11" s="32">
        <v>3</v>
      </c>
      <c r="H11" s="33">
        <v>11</v>
      </c>
      <c r="I11" s="29">
        <v>2</v>
      </c>
      <c r="J11" s="29">
        <v>2</v>
      </c>
      <c r="K11" s="29">
        <f t="shared" si="0"/>
        <v>4</v>
      </c>
      <c r="L11" s="29">
        <v>0</v>
      </c>
      <c r="M11" s="29">
        <v>1</v>
      </c>
      <c r="N11" s="15">
        <v>4</v>
      </c>
      <c r="O11" s="30">
        <v>3</v>
      </c>
      <c r="P11" s="30">
        <v>7</v>
      </c>
      <c r="Q11" s="30">
        <v>1</v>
      </c>
      <c r="R11" s="30">
        <v>1</v>
      </c>
      <c r="S11" s="92"/>
      <c r="T11" s="31">
        <v>1.0909090909090908</v>
      </c>
      <c r="U11" s="31">
        <v>2</v>
      </c>
      <c r="V11" s="31">
        <v>0.5</v>
      </c>
      <c r="W11" s="31">
        <v>1</v>
      </c>
      <c r="X11" s="31">
        <v>1</v>
      </c>
    </row>
    <row r="12" spans="1:24" x14ac:dyDescent="0.25">
      <c r="A12" s="34">
        <v>44652</v>
      </c>
      <c r="B12" s="26" t="s">
        <v>93</v>
      </c>
      <c r="C12" s="27">
        <f t="shared" si="1"/>
        <v>1</v>
      </c>
      <c r="D12" s="32">
        <v>0</v>
      </c>
      <c r="E12" s="32">
        <v>0</v>
      </c>
      <c r="F12" s="32">
        <v>1</v>
      </c>
      <c r="G12" s="32">
        <v>0</v>
      </c>
      <c r="H12" s="33">
        <v>1</v>
      </c>
      <c r="I12" s="29">
        <v>0</v>
      </c>
      <c r="J12" s="29">
        <v>0</v>
      </c>
      <c r="K12" s="29">
        <f t="shared" si="0"/>
        <v>0</v>
      </c>
      <c r="L12" s="29">
        <v>0</v>
      </c>
      <c r="M12" s="29">
        <v>0</v>
      </c>
      <c r="N12" s="15">
        <v>1</v>
      </c>
      <c r="O12" s="30">
        <v>0</v>
      </c>
      <c r="P12" s="30">
        <v>1</v>
      </c>
      <c r="Q12" s="30">
        <v>0</v>
      </c>
      <c r="R12" s="30" t="s">
        <v>232</v>
      </c>
      <c r="S12" s="55" t="s">
        <v>180</v>
      </c>
      <c r="T12" s="31">
        <v>1</v>
      </c>
      <c r="U12" s="31" t="e">
        <v>#DIV/0!</v>
      </c>
      <c r="V12" s="31" t="e">
        <v>#DIV/0!</v>
      </c>
      <c r="W12" s="31"/>
      <c r="X12" s="31" t="e">
        <v>#DIV/0!</v>
      </c>
    </row>
    <row r="13" spans="1:24" ht="30" x14ac:dyDescent="0.25">
      <c r="A13" s="34">
        <v>44652</v>
      </c>
      <c r="B13" s="26" t="s">
        <v>100</v>
      </c>
      <c r="C13" s="27">
        <v>13</v>
      </c>
      <c r="D13" s="32">
        <v>11</v>
      </c>
      <c r="E13" s="32">
        <v>2</v>
      </c>
      <c r="F13" s="32">
        <v>0</v>
      </c>
      <c r="G13" s="32">
        <v>0</v>
      </c>
      <c r="H13" s="33">
        <v>13</v>
      </c>
      <c r="I13" s="29">
        <v>7</v>
      </c>
      <c r="J13" s="29">
        <v>6</v>
      </c>
      <c r="K13" s="29">
        <f t="shared" si="0"/>
        <v>13</v>
      </c>
      <c r="L13" s="29">
        <v>0</v>
      </c>
      <c r="M13" s="29">
        <v>4</v>
      </c>
      <c r="N13" s="15">
        <v>0</v>
      </c>
      <c r="O13" s="30">
        <v>0</v>
      </c>
      <c r="P13" s="30">
        <v>0</v>
      </c>
      <c r="Q13" s="30">
        <v>0</v>
      </c>
      <c r="R13" s="30">
        <v>0</v>
      </c>
      <c r="S13" s="55" t="s">
        <v>233</v>
      </c>
      <c r="T13" s="31">
        <v>1</v>
      </c>
      <c r="U13" s="31">
        <v>1.5714285714285714</v>
      </c>
      <c r="V13" s="31">
        <v>0.33333333333333331</v>
      </c>
      <c r="W13" s="31"/>
      <c r="X13" s="31" t="e">
        <v>#DIV/0!</v>
      </c>
    </row>
    <row r="14" spans="1:24" x14ac:dyDescent="0.25">
      <c r="A14" s="24"/>
      <c r="B14" s="24" t="s">
        <v>102</v>
      </c>
      <c r="C14" s="40">
        <f>SUM(C4:C13)</f>
        <v>58</v>
      </c>
      <c r="D14" s="40">
        <f t="shared" ref="D14:R14" si="2">SUM(D4:D13)</f>
        <v>33</v>
      </c>
      <c r="E14" s="40">
        <f t="shared" si="2"/>
        <v>6</v>
      </c>
      <c r="F14" s="40">
        <f t="shared" si="2"/>
        <v>12</v>
      </c>
      <c r="G14" s="40">
        <f t="shared" si="2"/>
        <v>7</v>
      </c>
      <c r="H14" s="40">
        <v>56</v>
      </c>
      <c r="I14" s="40">
        <f t="shared" si="2"/>
        <v>22</v>
      </c>
      <c r="J14" s="40">
        <f t="shared" si="2"/>
        <v>14</v>
      </c>
      <c r="K14" s="40">
        <f t="shared" si="2"/>
        <v>36</v>
      </c>
      <c r="L14" s="40">
        <f t="shared" si="2"/>
        <v>1</v>
      </c>
      <c r="M14" s="40">
        <f t="shared" si="2"/>
        <v>11</v>
      </c>
      <c r="N14" s="40">
        <f t="shared" si="2"/>
        <v>12</v>
      </c>
      <c r="O14" s="40">
        <f t="shared" si="2"/>
        <v>8</v>
      </c>
      <c r="P14" s="40">
        <v>20</v>
      </c>
      <c r="Q14" s="40">
        <f t="shared" si="2"/>
        <v>1</v>
      </c>
      <c r="R14" s="40">
        <f t="shared" si="2"/>
        <v>3</v>
      </c>
      <c r="S14" s="15"/>
      <c r="T14" s="44">
        <v>1.0357142857142858</v>
      </c>
      <c r="U14" s="44">
        <v>1.5</v>
      </c>
      <c r="V14" s="44">
        <v>0.42857142857142855</v>
      </c>
      <c r="W14" s="44">
        <v>1</v>
      </c>
      <c r="X14" s="44">
        <v>0.875</v>
      </c>
    </row>
    <row r="15" spans="1:24" x14ac:dyDescent="0.25">
      <c r="B15" s="45" t="s">
        <v>234</v>
      </c>
    </row>
    <row r="16" spans="1:24" x14ac:dyDescent="0.25">
      <c r="C16" s="97"/>
      <c r="D16" s="97"/>
      <c r="E16" s="97"/>
      <c r="F16" s="98"/>
      <c r="G16" s="98"/>
      <c r="H16" s="98"/>
      <c r="I16" s="98"/>
      <c r="J16" s="98"/>
      <c r="K16" s="98"/>
    </row>
    <row r="17" spans="2:24" ht="45" x14ac:dyDescent="0.25">
      <c r="B17" s="46"/>
      <c r="C17" s="47" t="s">
        <v>10</v>
      </c>
      <c r="D17" s="47" t="s">
        <v>11</v>
      </c>
      <c r="E17" s="47" t="s">
        <v>104</v>
      </c>
      <c r="F17" s="24"/>
      <c r="G17" s="24"/>
      <c r="H17" s="24"/>
      <c r="I17" s="24"/>
      <c r="J17" s="24"/>
      <c r="K17" s="24"/>
      <c r="T17" s="26"/>
      <c r="U17" s="26"/>
      <c r="V17" s="26"/>
      <c r="W17" s="26"/>
      <c r="X17" s="26"/>
    </row>
    <row r="18" spans="2:24" x14ac:dyDescent="0.25">
      <c r="B18" s="46" t="s">
        <v>4</v>
      </c>
      <c r="C18" s="48">
        <v>0.95</v>
      </c>
      <c r="D18" s="48">
        <v>1.0833333333333333</v>
      </c>
      <c r="E18" s="49">
        <v>1.0357142857142858</v>
      </c>
      <c r="F18" s="50"/>
      <c r="G18" s="50"/>
      <c r="H18" s="50"/>
      <c r="T18" s="50"/>
      <c r="U18" s="50"/>
      <c r="V18" s="50"/>
      <c r="W18" s="50"/>
      <c r="X18" s="50"/>
    </row>
    <row r="19" spans="2:24" x14ac:dyDescent="0.25">
      <c r="B19" s="46" t="s">
        <v>5</v>
      </c>
      <c r="C19" s="48">
        <v>4.7619047619047616E-2</v>
      </c>
      <c r="D19" s="48">
        <v>2.7027027027027029E-2</v>
      </c>
      <c r="E19" s="48">
        <v>3.4482758620689655E-2</v>
      </c>
      <c r="F19" s="50"/>
      <c r="G19" s="50"/>
    </row>
    <row r="20" spans="2:24" x14ac:dyDescent="0.25">
      <c r="B20" s="46"/>
      <c r="C20" s="46"/>
      <c r="D20" s="46"/>
      <c r="E20" s="46"/>
    </row>
    <row r="21" spans="2:24" x14ac:dyDescent="0.25">
      <c r="B21" s="46" t="s">
        <v>105</v>
      </c>
      <c r="C21" s="48">
        <v>0.15</v>
      </c>
      <c r="D21" s="48">
        <v>0.30555555555555558</v>
      </c>
      <c r="E21" s="48">
        <v>0.25</v>
      </c>
    </row>
    <row r="22" spans="2:24" x14ac:dyDescent="0.25">
      <c r="B22" s="47" t="s">
        <v>6</v>
      </c>
      <c r="C22" s="51">
        <v>1.0526315789473684</v>
      </c>
      <c r="D22" s="51">
        <v>0.92307692307692313</v>
      </c>
      <c r="E22" s="52">
        <v>0.96551724137931039</v>
      </c>
    </row>
    <row r="23" spans="2:24" x14ac:dyDescent="0.25">
      <c r="B23" s="47" t="s">
        <v>7</v>
      </c>
      <c r="C23" s="52">
        <v>0.05</v>
      </c>
      <c r="D23" s="52">
        <v>2.7777777777777776E-2</v>
      </c>
      <c r="E23" s="52">
        <v>3.5714285714285712E-2</v>
      </c>
    </row>
    <row r="24" spans="2:24" x14ac:dyDescent="0.25">
      <c r="B24" s="47" t="s">
        <v>106</v>
      </c>
      <c r="C24" s="52">
        <v>1.1052631578947369</v>
      </c>
      <c r="D24" s="52">
        <v>0.94871794871794868</v>
      </c>
      <c r="E24" s="52">
        <v>1</v>
      </c>
    </row>
    <row r="25" spans="2:24" x14ac:dyDescent="0.25">
      <c r="B25" s="16"/>
      <c r="C25" s="16"/>
      <c r="D25" s="16"/>
    </row>
    <row r="26" spans="2:24" ht="45" x14ac:dyDescent="0.25">
      <c r="B26" s="53" t="s">
        <v>235</v>
      </c>
    </row>
  </sheetData>
  <mergeCells count="12">
    <mergeCell ref="S4:S5"/>
    <mergeCell ref="C1:G2"/>
    <mergeCell ref="H1:S1"/>
    <mergeCell ref="T1:X2"/>
    <mergeCell ref="I2:M2"/>
    <mergeCell ref="N2:R2"/>
    <mergeCell ref="S6:S7"/>
    <mergeCell ref="S8:S9"/>
    <mergeCell ref="S10:S11"/>
    <mergeCell ref="C16:E16"/>
    <mergeCell ref="F16:H16"/>
    <mergeCell ref="I16:K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A10" workbookViewId="0">
      <selection activeCell="C17" sqref="C17:C23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8" width="11" customWidth="1"/>
    <col min="9" max="13" width="6.140625" customWidth="1"/>
    <col min="14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236</v>
      </c>
      <c r="C1" s="99" t="s">
        <v>76</v>
      </c>
      <c r="D1" s="99"/>
      <c r="E1" s="99"/>
      <c r="F1" s="99"/>
      <c r="G1" s="99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78</v>
      </c>
      <c r="U1" s="103"/>
      <c r="V1" s="103"/>
      <c r="W1" s="103"/>
      <c r="X1" s="103"/>
    </row>
    <row r="2" spans="1:24" x14ac:dyDescent="0.25">
      <c r="C2" s="99"/>
      <c r="D2" s="99"/>
      <c r="E2" s="99"/>
      <c r="F2" s="99"/>
      <c r="G2" s="99"/>
      <c r="H2" s="14"/>
      <c r="I2" s="105"/>
      <c r="J2" s="105"/>
      <c r="K2" s="105"/>
      <c r="L2" s="105"/>
      <c r="M2" s="105"/>
      <c r="N2" s="100" t="s">
        <v>134</v>
      </c>
      <c r="O2" s="101"/>
      <c r="P2" s="101"/>
      <c r="Q2" s="101"/>
      <c r="R2" s="102"/>
      <c r="S2" s="15"/>
      <c r="T2" s="104"/>
      <c r="U2" s="104"/>
      <c r="V2" s="104"/>
      <c r="W2" s="104"/>
      <c r="X2" s="104"/>
    </row>
    <row r="3" spans="1:24" s="24" customFormat="1" ht="75" x14ac:dyDescent="0.25">
      <c r="A3" s="16" t="s">
        <v>81</v>
      </c>
      <c r="B3" s="16" t="s">
        <v>82</v>
      </c>
      <c r="C3" s="17" t="s">
        <v>83</v>
      </c>
      <c r="D3" s="17" t="s">
        <v>84</v>
      </c>
      <c r="E3" s="17" t="s">
        <v>85</v>
      </c>
      <c r="F3" s="17" t="s">
        <v>63</v>
      </c>
      <c r="G3" s="17" t="s">
        <v>87</v>
      </c>
      <c r="H3" s="18" t="s">
        <v>88</v>
      </c>
      <c r="I3" s="19" t="s">
        <v>135</v>
      </c>
      <c r="J3" s="20" t="s">
        <v>136</v>
      </c>
      <c r="K3" s="20" t="s">
        <v>83</v>
      </c>
      <c r="L3" s="20" t="s">
        <v>89</v>
      </c>
      <c r="M3" s="20" t="s">
        <v>90</v>
      </c>
      <c r="N3" s="21" t="s">
        <v>237</v>
      </c>
      <c r="O3" s="21" t="s">
        <v>238</v>
      </c>
      <c r="P3" s="21" t="s">
        <v>83</v>
      </c>
      <c r="Q3" s="21" t="s">
        <v>89</v>
      </c>
      <c r="R3" s="21" t="s">
        <v>90</v>
      </c>
      <c r="S3" s="22"/>
      <c r="T3" s="23" t="s">
        <v>83</v>
      </c>
      <c r="U3" s="23" t="s">
        <v>84</v>
      </c>
      <c r="V3" s="23" t="s">
        <v>85</v>
      </c>
      <c r="W3" s="23" t="s">
        <v>86</v>
      </c>
      <c r="X3" s="23" t="s">
        <v>87</v>
      </c>
    </row>
    <row r="4" spans="1:24" x14ac:dyDescent="0.25">
      <c r="A4" s="25">
        <v>44283</v>
      </c>
      <c r="B4" s="26" t="s">
        <v>97</v>
      </c>
      <c r="C4" s="27">
        <f>F4+G4</f>
        <v>8</v>
      </c>
      <c r="D4" s="27"/>
      <c r="E4" s="27"/>
      <c r="F4" s="27">
        <v>2</v>
      </c>
      <c r="G4" s="27">
        <v>6</v>
      </c>
      <c r="H4" s="28">
        <v>8</v>
      </c>
      <c r="I4" s="29"/>
      <c r="J4" s="29"/>
      <c r="K4" s="29"/>
      <c r="L4" s="29"/>
      <c r="M4" s="29"/>
      <c r="N4" s="30">
        <v>3</v>
      </c>
      <c r="O4" s="30">
        <v>5</v>
      </c>
      <c r="P4" s="30">
        <v>8</v>
      </c>
      <c r="Q4" s="30"/>
      <c r="R4" s="30"/>
      <c r="S4" s="55" t="s">
        <v>239</v>
      </c>
      <c r="T4" s="31">
        <v>1</v>
      </c>
      <c r="U4" s="31"/>
      <c r="V4" s="31"/>
      <c r="W4" s="31">
        <v>0.66666666666666663</v>
      </c>
      <c r="X4" s="31">
        <v>1.2</v>
      </c>
    </row>
    <row r="5" spans="1:24" x14ac:dyDescent="0.25">
      <c r="A5" s="25">
        <v>44283</v>
      </c>
      <c r="B5" s="26" t="s">
        <v>99</v>
      </c>
      <c r="C5" s="27">
        <f t="shared" ref="C5:C11" si="0">F5+G5</f>
        <v>6</v>
      </c>
      <c r="D5" s="32"/>
      <c r="E5" s="32"/>
      <c r="F5" s="32">
        <v>2</v>
      </c>
      <c r="G5" s="32">
        <v>4</v>
      </c>
      <c r="H5" s="33">
        <v>6</v>
      </c>
      <c r="I5" s="29"/>
      <c r="J5" s="29"/>
      <c r="K5" s="29"/>
      <c r="L5" s="29"/>
      <c r="M5" s="29"/>
      <c r="N5" s="30">
        <v>2</v>
      </c>
      <c r="O5" s="30">
        <v>4</v>
      </c>
      <c r="P5" s="30">
        <v>6</v>
      </c>
      <c r="Q5" s="30"/>
      <c r="R5" s="30"/>
      <c r="S5" s="55"/>
      <c r="T5" s="31">
        <v>1</v>
      </c>
      <c r="U5" s="31"/>
      <c r="V5" s="31"/>
      <c r="W5" s="31">
        <v>1</v>
      </c>
      <c r="X5" s="31">
        <v>1</v>
      </c>
    </row>
    <row r="6" spans="1:24" x14ac:dyDescent="0.25">
      <c r="A6" s="25">
        <v>44348</v>
      </c>
      <c r="B6" s="26" t="s">
        <v>116</v>
      </c>
      <c r="C6" s="27">
        <f t="shared" si="0"/>
        <v>2</v>
      </c>
      <c r="D6" s="32"/>
      <c r="E6" s="32"/>
      <c r="F6" s="32">
        <v>2</v>
      </c>
      <c r="G6" s="32">
        <v>0</v>
      </c>
      <c r="H6" s="33">
        <v>2</v>
      </c>
      <c r="I6" s="29"/>
      <c r="J6" s="29"/>
      <c r="K6" s="29"/>
      <c r="L6" s="29"/>
      <c r="M6" s="29"/>
      <c r="N6" s="30">
        <v>2</v>
      </c>
      <c r="O6" s="30">
        <v>0</v>
      </c>
      <c r="P6" s="30">
        <v>2</v>
      </c>
      <c r="Q6" s="30"/>
      <c r="R6" s="30"/>
      <c r="S6" s="55"/>
      <c r="T6" s="31">
        <v>1</v>
      </c>
      <c r="U6" s="31"/>
      <c r="V6" s="31"/>
      <c r="W6" s="31">
        <v>1</v>
      </c>
      <c r="X6" s="31" t="e">
        <v>#DIV/0!</v>
      </c>
    </row>
    <row r="7" spans="1:24" x14ac:dyDescent="0.25">
      <c r="A7" s="25">
        <v>44348</v>
      </c>
      <c r="B7" s="26" t="s">
        <v>94</v>
      </c>
      <c r="C7" s="27">
        <f t="shared" si="0"/>
        <v>6</v>
      </c>
      <c r="D7" s="32"/>
      <c r="E7" s="32"/>
      <c r="F7" s="32">
        <v>1</v>
      </c>
      <c r="G7" s="32">
        <v>5</v>
      </c>
      <c r="H7" s="33">
        <v>6</v>
      </c>
      <c r="I7" s="29"/>
      <c r="J7" s="29"/>
      <c r="K7" s="29"/>
      <c r="L7" s="29"/>
      <c r="M7" s="29"/>
      <c r="N7" s="30">
        <v>2</v>
      </c>
      <c r="O7" s="30">
        <v>4</v>
      </c>
      <c r="P7" s="30">
        <v>6</v>
      </c>
      <c r="Q7" s="30"/>
      <c r="R7" s="30"/>
      <c r="S7" s="55" t="s">
        <v>239</v>
      </c>
      <c r="T7" s="31">
        <v>1</v>
      </c>
      <c r="U7" s="31"/>
      <c r="V7" s="31"/>
      <c r="W7" s="31">
        <v>0.5</v>
      </c>
      <c r="X7" s="31">
        <v>1.25</v>
      </c>
    </row>
    <row r="8" spans="1:24" x14ac:dyDescent="0.25">
      <c r="A8" s="25">
        <v>44399</v>
      </c>
      <c r="B8" s="26" t="s">
        <v>93</v>
      </c>
      <c r="C8" s="27">
        <f t="shared" si="0"/>
        <v>8</v>
      </c>
      <c r="D8" s="32"/>
      <c r="E8" s="32"/>
      <c r="F8" s="32">
        <v>3</v>
      </c>
      <c r="G8" s="32">
        <v>5</v>
      </c>
      <c r="H8" s="33">
        <v>8</v>
      </c>
      <c r="I8" s="29"/>
      <c r="J8" s="29"/>
      <c r="K8" s="29"/>
      <c r="L8" s="29"/>
      <c r="M8" s="29"/>
      <c r="N8" s="30">
        <v>3</v>
      </c>
      <c r="O8" s="30">
        <v>5</v>
      </c>
      <c r="P8" s="30">
        <v>8</v>
      </c>
      <c r="Q8" s="30"/>
      <c r="R8" s="30"/>
      <c r="S8" s="57"/>
      <c r="T8" s="31">
        <v>1</v>
      </c>
      <c r="U8" s="31"/>
      <c r="V8" s="31"/>
      <c r="W8" s="31">
        <v>1</v>
      </c>
      <c r="X8" s="31">
        <v>1</v>
      </c>
    </row>
    <row r="9" spans="1:24" x14ac:dyDescent="0.25">
      <c r="A9" s="25">
        <v>44399</v>
      </c>
      <c r="B9" s="26" t="s">
        <v>100</v>
      </c>
      <c r="C9" s="27">
        <f t="shared" si="0"/>
        <v>5</v>
      </c>
      <c r="D9" s="32"/>
      <c r="E9" s="32"/>
      <c r="F9" s="32">
        <v>3</v>
      </c>
      <c r="G9" s="32">
        <v>2</v>
      </c>
      <c r="H9" s="33">
        <v>5</v>
      </c>
      <c r="I9" s="36"/>
      <c r="J9" s="36"/>
      <c r="K9" s="29"/>
      <c r="L9" s="29"/>
      <c r="M9" s="29"/>
      <c r="N9" s="37">
        <v>3</v>
      </c>
      <c r="O9" s="37">
        <v>2</v>
      </c>
      <c r="P9" s="30">
        <v>5</v>
      </c>
      <c r="Q9" s="30"/>
      <c r="R9" s="30"/>
      <c r="S9" s="57"/>
      <c r="T9" s="31">
        <v>1</v>
      </c>
      <c r="U9" s="31"/>
      <c r="V9" s="31"/>
      <c r="W9" s="31">
        <v>1</v>
      </c>
      <c r="X9" s="31">
        <v>1</v>
      </c>
    </row>
    <row r="10" spans="1:24" ht="30" x14ac:dyDescent="0.25">
      <c r="A10" s="25">
        <v>44522</v>
      </c>
      <c r="B10" s="26" t="s">
        <v>240</v>
      </c>
      <c r="C10" s="27">
        <f t="shared" si="0"/>
        <v>18</v>
      </c>
      <c r="D10" s="32"/>
      <c r="E10" s="32"/>
      <c r="F10" s="32">
        <v>2</v>
      </c>
      <c r="G10" s="32">
        <v>16</v>
      </c>
      <c r="H10" s="33">
        <v>17</v>
      </c>
      <c r="I10" s="36"/>
      <c r="J10" s="36"/>
      <c r="K10" s="29"/>
      <c r="L10" s="29"/>
      <c r="M10" s="29"/>
      <c r="N10" s="37">
        <v>4</v>
      </c>
      <c r="O10" s="37">
        <v>13</v>
      </c>
      <c r="P10" s="30">
        <v>17</v>
      </c>
      <c r="Q10" s="30"/>
      <c r="R10" s="30"/>
      <c r="S10" s="55" t="s">
        <v>241</v>
      </c>
      <c r="T10" s="31">
        <v>1.0588235294117647</v>
      </c>
      <c r="U10" s="31"/>
      <c r="V10" s="31"/>
      <c r="W10" s="31">
        <v>0.5</v>
      </c>
      <c r="X10" s="31">
        <v>1.2307692307692308</v>
      </c>
    </row>
    <row r="11" spans="1:24" ht="14.45" customHeight="1" x14ac:dyDescent="0.25">
      <c r="A11" s="34">
        <v>44522</v>
      </c>
      <c r="B11" s="34" t="s">
        <v>116</v>
      </c>
      <c r="C11" s="27">
        <f t="shared" si="0"/>
        <v>25</v>
      </c>
      <c r="D11" s="32"/>
      <c r="E11" s="32"/>
      <c r="F11" s="32">
        <v>9</v>
      </c>
      <c r="G11" s="32">
        <v>16</v>
      </c>
      <c r="H11" s="33">
        <v>24</v>
      </c>
      <c r="I11" s="29"/>
      <c r="J11" s="29"/>
      <c r="K11" s="29"/>
      <c r="L11" s="29"/>
      <c r="M11" s="29"/>
      <c r="N11" s="15">
        <v>10</v>
      </c>
      <c r="O11" s="30">
        <v>14</v>
      </c>
      <c r="P11" s="30">
        <v>24</v>
      </c>
      <c r="Q11" s="30"/>
      <c r="R11" s="30"/>
      <c r="S11" s="57" t="s">
        <v>242</v>
      </c>
      <c r="T11" s="31">
        <v>1.0416666666666667</v>
      </c>
      <c r="U11" s="31"/>
      <c r="V11" s="31"/>
      <c r="W11" s="31">
        <v>0.9</v>
      </c>
      <c r="X11" s="31">
        <v>1.1428571428571428</v>
      </c>
    </row>
    <row r="12" spans="1:24" ht="14.45" customHeight="1" x14ac:dyDescent="0.25">
      <c r="A12" s="34">
        <v>44689</v>
      </c>
      <c r="B12" s="34" t="s">
        <v>243</v>
      </c>
      <c r="C12" s="27">
        <v>21</v>
      </c>
      <c r="D12" s="32"/>
      <c r="E12" s="32"/>
      <c r="F12" s="32">
        <v>11</v>
      </c>
      <c r="G12" s="32">
        <v>10</v>
      </c>
      <c r="H12" s="33">
        <v>22</v>
      </c>
      <c r="I12" s="29"/>
      <c r="J12" s="29"/>
      <c r="K12" s="29"/>
      <c r="L12" s="29"/>
      <c r="M12" s="29"/>
      <c r="N12" s="15">
        <v>12</v>
      </c>
      <c r="O12" s="30">
        <v>10</v>
      </c>
      <c r="P12" s="30">
        <v>22</v>
      </c>
      <c r="Q12" s="30"/>
      <c r="R12" s="30"/>
      <c r="S12" s="57" t="s">
        <v>244</v>
      </c>
      <c r="T12" s="31">
        <v>0.95454545454545459</v>
      </c>
      <c r="U12" s="31"/>
      <c r="V12" s="31"/>
      <c r="W12" s="31">
        <v>0.91666666666666663</v>
      </c>
      <c r="X12" s="31">
        <v>1</v>
      </c>
    </row>
    <row r="13" spans="1:24" x14ac:dyDescent="0.25">
      <c r="A13" s="24"/>
      <c r="B13" s="24" t="s">
        <v>102</v>
      </c>
      <c r="C13" s="40">
        <f>SUM(C4:C12)</f>
        <v>99</v>
      </c>
      <c r="D13" s="40"/>
      <c r="E13" s="40"/>
      <c r="F13" s="40">
        <f t="shared" ref="F13:R13" si="1">SUM(F4:F12)</f>
        <v>35</v>
      </c>
      <c r="G13" s="40">
        <f t="shared" si="1"/>
        <v>64</v>
      </c>
      <c r="H13" s="70">
        <v>98</v>
      </c>
      <c r="I13" s="40">
        <f t="shared" si="1"/>
        <v>0</v>
      </c>
      <c r="J13" s="40">
        <f t="shared" si="1"/>
        <v>0</v>
      </c>
      <c r="K13" s="40">
        <f t="shared" si="1"/>
        <v>0</v>
      </c>
      <c r="L13" s="40">
        <f t="shared" si="1"/>
        <v>0</v>
      </c>
      <c r="M13" s="40">
        <f t="shared" si="1"/>
        <v>0</v>
      </c>
      <c r="N13" s="40">
        <f t="shared" si="1"/>
        <v>41</v>
      </c>
      <c r="O13" s="40">
        <f t="shared" si="1"/>
        <v>57</v>
      </c>
      <c r="P13" s="40">
        <v>98</v>
      </c>
      <c r="Q13" s="40">
        <f t="shared" si="1"/>
        <v>0</v>
      </c>
      <c r="R13" s="40">
        <f t="shared" si="1"/>
        <v>0</v>
      </c>
      <c r="S13" s="15"/>
      <c r="T13" s="44">
        <v>1.010204081632653</v>
      </c>
      <c r="U13" s="58"/>
      <c r="V13" s="44"/>
      <c r="W13" s="44" t="e">
        <v>#DIV/0!</v>
      </c>
      <c r="X13" s="44">
        <v>0.65306122448979587</v>
      </c>
    </row>
    <row r="14" spans="1:24" x14ac:dyDescent="0.25">
      <c r="B14" s="45" t="s">
        <v>245</v>
      </c>
    </row>
    <row r="15" spans="1:24" x14ac:dyDescent="0.25">
      <c r="C15" s="97"/>
      <c r="D15" s="97"/>
      <c r="E15" s="97"/>
      <c r="F15" s="98"/>
      <c r="G15" s="98"/>
      <c r="H15" s="98"/>
      <c r="I15" s="98"/>
      <c r="J15" s="98"/>
      <c r="K15" s="98"/>
    </row>
    <row r="16" spans="1:24" ht="29.1" customHeight="1" x14ac:dyDescent="0.25">
      <c r="B16" s="46"/>
      <c r="C16" s="47" t="s">
        <v>10</v>
      </c>
      <c r="D16" s="47"/>
      <c r="E16" s="47"/>
      <c r="F16" s="24"/>
      <c r="G16" s="24"/>
      <c r="H16" s="24"/>
      <c r="I16" s="24"/>
      <c r="J16" s="24"/>
      <c r="K16" s="24"/>
      <c r="T16" s="26"/>
      <c r="U16" s="26"/>
      <c r="V16" s="26"/>
      <c r="W16" s="26"/>
      <c r="X16" s="26"/>
    </row>
    <row r="17" spans="2:24" x14ac:dyDescent="0.25">
      <c r="B17" s="46" t="s">
        <v>4</v>
      </c>
      <c r="C17" s="48">
        <v>1.010204081632653</v>
      </c>
      <c r="D17" s="48"/>
      <c r="E17" s="56"/>
      <c r="F17" s="50"/>
      <c r="G17" s="50"/>
      <c r="H17" s="50"/>
      <c r="T17" s="50"/>
      <c r="U17" s="50"/>
      <c r="V17" s="50"/>
      <c r="W17" s="50"/>
      <c r="X17" s="50"/>
    </row>
    <row r="18" spans="2:24" x14ac:dyDescent="0.25">
      <c r="B18" s="46" t="s">
        <v>5</v>
      </c>
      <c r="C18" s="48">
        <v>0</v>
      </c>
      <c r="D18" s="48"/>
      <c r="E18" s="48"/>
      <c r="F18" s="50"/>
      <c r="G18" s="50"/>
    </row>
    <row r="19" spans="2:24" x14ac:dyDescent="0.25">
      <c r="B19" s="46"/>
      <c r="C19" s="46"/>
      <c r="D19" s="46"/>
      <c r="E19" s="46"/>
    </row>
    <row r="20" spans="2:24" x14ac:dyDescent="0.25">
      <c r="B20" s="46"/>
      <c r="C20" s="48"/>
      <c r="D20" s="48"/>
      <c r="E20" s="48"/>
    </row>
    <row r="21" spans="2:24" x14ac:dyDescent="0.25">
      <c r="B21" s="47" t="s">
        <v>6</v>
      </c>
      <c r="C21" s="51">
        <v>0.98989898989898994</v>
      </c>
      <c r="D21" s="51"/>
      <c r="E21" s="52"/>
    </row>
    <row r="22" spans="2:24" x14ac:dyDescent="0.25">
      <c r="B22" s="47" t="s">
        <v>7</v>
      </c>
      <c r="C22" s="52">
        <v>0</v>
      </c>
      <c r="D22" s="52"/>
      <c r="E22" s="52"/>
    </row>
    <row r="23" spans="2:24" x14ac:dyDescent="0.25">
      <c r="B23" s="47" t="s">
        <v>106</v>
      </c>
      <c r="C23" s="52">
        <v>0.98989898989898994</v>
      </c>
      <c r="D23" s="52"/>
      <c r="E23" s="52"/>
    </row>
    <row r="24" spans="2:24" x14ac:dyDescent="0.25">
      <c r="B24" s="16"/>
      <c r="C24" s="16"/>
      <c r="D24" s="16"/>
    </row>
    <row r="25" spans="2:24" ht="45" x14ac:dyDescent="0.25">
      <c r="B25" s="53" t="s">
        <v>39</v>
      </c>
    </row>
  </sheetData>
  <mergeCells count="8">
    <mergeCell ref="T1:X2"/>
    <mergeCell ref="I2:M2"/>
    <mergeCell ref="N2:R2"/>
    <mergeCell ref="C15:E15"/>
    <mergeCell ref="F15:H15"/>
    <mergeCell ref="I15:K15"/>
    <mergeCell ref="C1:G2"/>
    <mergeCell ref="H1:S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opLeftCell="A7" workbookViewId="0">
      <selection activeCell="E16" sqref="E16:E23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246</v>
      </c>
      <c r="C1" s="99" t="s">
        <v>76</v>
      </c>
      <c r="D1" s="99"/>
      <c r="E1" s="99"/>
      <c r="F1" s="99"/>
      <c r="G1" s="99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78</v>
      </c>
      <c r="U1" s="103"/>
      <c r="V1" s="103"/>
      <c r="W1" s="103"/>
      <c r="X1" s="103"/>
    </row>
    <row r="2" spans="1:24" x14ac:dyDescent="0.25">
      <c r="C2" s="99"/>
      <c r="D2" s="99"/>
      <c r="E2" s="99"/>
      <c r="F2" s="99"/>
      <c r="G2" s="99"/>
      <c r="H2" s="14"/>
      <c r="I2" s="105" t="s">
        <v>79</v>
      </c>
      <c r="J2" s="105"/>
      <c r="K2" s="105"/>
      <c r="L2" s="105"/>
      <c r="M2" s="105"/>
      <c r="N2" s="100" t="s">
        <v>80</v>
      </c>
      <c r="O2" s="101"/>
      <c r="P2" s="101"/>
      <c r="Q2" s="101"/>
      <c r="R2" s="102"/>
      <c r="S2" s="15"/>
      <c r="T2" s="104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109</v>
      </c>
      <c r="E3" s="17" t="s">
        <v>110</v>
      </c>
      <c r="F3" s="17"/>
      <c r="G3" s="17"/>
      <c r="H3" s="18" t="s">
        <v>88</v>
      </c>
      <c r="I3" s="19" t="s">
        <v>84</v>
      </c>
      <c r="J3" s="20" t="s">
        <v>85</v>
      </c>
      <c r="K3" s="20" t="s">
        <v>83</v>
      </c>
      <c r="L3" s="20" t="s">
        <v>89</v>
      </c>
      <c r="M3" s="20" t="s">
        <v>90</v>
      </c>
      <c r="N3" s="21" t="s">
        <v>86</v>
      </c>
      <c r="O3" s="21" t="s">
        <v>87</v>
      </c>
      <c r="P3" s="21" t="s">
        <v>83</v>
      </c>
      <c r="Q3" s="21" t="s">
        <v>89</v>
      </c>
      <c r="R3" s="21" t="s">
        <v>90</v>
      </c>
      <c r="S3" s="22"/>
      <c r="T3" s="23" t="s">
        <v>83</v>
      </c>
      <c r="U3" s="23" t="s">
        <v>109</v>
      </c>
      <c r="V3" s="23" t="s">
        <v>110</v>
      </c>
      <c r="W3" s="23"/>
      <c r="X3" s="23"/>
    </row>
    <row r="4" spans="1:24" x14ac:dyDescent="0.25">
      <c r="A4" s="25">
        <v>44290</v>
      </c>
      <c r="B4" s="26" t="s">
        <v>91</v>
      </c>
      <c r="C4" s="27">
        <f>D4+E4</f>
        <v>2</v>
      </c>
      <c r="D4" s="27">
        <v>1</v>
      </c>
      <c r="E4" s="27">
        <v>1</v>
      </c>
      <c r="F4" s="27"/>
      <c r="G4" s="27"/>
      <c r="H4" s="28">
        <v>2</v>
      </c>
      <c r="I4" s="29">
        <v>1</v>
      </c>
      <c r="J4" s="29">
        <v>1</v>
      </c>
      <c r="K4" s="29">
        <f>I4+J4</f>
        <v>2</v>
      </c>
      <c r="L4" s="29">
        <v>0</v>
      </c>
      <c r="M4" s="29"/>
      <c r="N4" s="30">
        <v>0</v>
      </c>
      <c r="O4" s="30">
        <v>0</v>
      </c>
      <c r="P4" s="30">
        <v>0</v>
      </c>
      <c r="Q4" s="30">
        <v>0</v>
      </c>
      <c r="R4" s="30"/>
      <c r="S4" s="92" t="s">
        <v>247</v>
      </c>
      <c r="T4" s="31">
        <v>1</v>
      </c>
      <c r="U4" s="31">
        <v>1</v>
      </c>
      <c r="V4" s="31">
        <v>1</v>
      </c>
      <c r="W4" s="31"/>
      <c r="X4" s="31"/>
    </row>
    <row r="5" spans="1:24" x14ac:dyDescent="0.25">
      <c r="A5" s="25">
        <v>44290</v>
      </c>
      <c r="B5" s="26" t="s">
        <v>93</v>
      </c>
      <c r="C5" s="27">
        <f>D5+E5</f>
        <v>4</v>
      </c>
      <c r="D5" s="27">
        <v>1</v>
      </c>
      <c r="E5" s="27">
        <v>3</v>
      </c>
      <c r="F5" s="27"/>
      <c r="G5" s="27"/>
      <c r="H5" s="28">
        <v>4</v>
      </c>
      <c r="I5" s="29">
        <v>1</v>
      </c>
      <c r="J5" s="29">
        <v>2</v>
      </c>
      <c r="K5" s="29">
        <f>I5+J5</f>
        <v>3</v>
      </c>
      <c r="L5" s="29">
        <v>2</v>
      </c>
      <c r="M5" s="29"/>
      <c r="N5" s="30">
        <v>0</v>
      </c>
      <c r="O5" s="30">
        <v>1</v>
      </c>
      <c r="P5" s="30">
        <v>1</v>
      </c>
      <c r="Q5" s="30">
        <v>1</v>
      </c>
      <c r="R5" s="30"/>
      <c r="S5" s="92"/>
      <c r="T5" s="31">
        <v>1</v>
      </c>
      <c r="U5" s="31">
        <v>1</v>
      </c>
      <c r="V5" s="31">
        <v>1</v>
      </c>
      <c r="W5" s="31"/>
      <c r="X5" s="31"/>
    </row>
    <row r="6" spans="1:24" x14ac:dyDescent="0.25">
      <c r="A6" s="34">
        <v>44348</v>
      </c>
      <c r="B6" s="35" t="s">
        <v>100</v>
      </c>
      <c r="C6" s="27">
        <v>6</v>
      </c>
      <c r="D6" s="32">
        <v>4</v>
      </c>
      <c r="E6" s="32">
        <v>2</v>
      </c>
      <c r="F6" s="32"/>
      <c r="G6" s="32"/>
      <c r="H6" s="33">
        <v>6</v>
      </c>
      <c r="I6" s="29">
        <v>2</v>
      </c>
      <c r="J6" s="29">
        <v>3</v>
      </c>
      <c r="K6" s="29">
        <f t="shared" ref="K6:K11" si="0">I6+J6</f>
        <v>5</v>
      </c>
      <c r="L6" s="29">
        <v>3</v>
      </c>
      <c r="M6" s="29"/>
      <c r="N6" s="30">
        <v>1</v>
      </c>
      <c r="O6" s="30">
        <v>0</v>
      </c>
      <c r="P6" s="30">
        <v>1</v>
      </c>
      <c r="Q6" s="30">
        <v>3</v>
      </c>
      <c r="R6" s="30"/>
      <c r="S6" s="92" t="s">
        <v>248</v>
      </c>
      <c r="T6" s="31">
        <v>1</v>
      </c>
      <c r="U6" s="31">
        <v>1.3333333333333333</v>
      </c>
      <c r="V6" s="31">
        <v>0.66666666666666663</v>
      </c>
      <c r="W6" s="31"/>
      <c r="X6" s="31"/>
    </row>
    <row r="7" spans="1:24" ht="14.45" customHeight="1" x14ac:dyDescent="0.25">
      <c r="A7" s="34">
        <v>44348</v>
      </c>
      <c r="B7" s="35" t="s">
        <v>162</v>
      </c>
      <c r="C7" s="27">
        <v>4</v>
      </c>
      <c r="D7" s="32">
        <v>2</v>
      </c>
      <c r="E7" s="32">
        <v>2</v>
      </c>
      <c r="F7" s="32"/>
      <c r="G7" s="32"/>
      <c r="H7" s="33">
        <v>4</v>
      </c>
      <c r="I7" s="29">
        <v>1</v>
      </c>
      <c r="J7" s="29">
        <v>2</v>
      </c>
      <c r="K7" s="29">
        <f t="shared" si="0"/>
        <v>3</v>
      </c>
      <c r="L7" s="29">
        <v>4</v>
      </c>
      <c r="M7" s="29"/>
      <c r="N7" s="30">
        <v>0</v>
      </c>
      <c r="O7" s="30">
        <v>1</v>
      </c>
      <c r="P7" s="30">
        <v>1</v>
      </c>
      <c r="Q7" s="30">
        <v>1</v>
      </c>
      <c r="R7" s="30"/>
      <c r="S7" s="92"/>
      <c r="T7" s="31">
        <v>1</v>
      </c>
      <c r="U7" s="31">
        <v>2</v>
      </c>
      <c r="V7" s="31">
        <v>0.66666666666666663</v>
      </c>
      <c r="W7" s="31"/>
      <c r="X7" s="31"/>
    </row>
    <row r="8" spans="1:24" ht="14.45" customHeight="1" x14ac:dyDescent="0.25">
      <c r="A8" s="34">
        <v>44399</v>
      </c>
      <c r="B8" t="s">
        <v>116</v>
      </c>
      <c r="C8" s="27">
        <v>3</v>
      </c>
      <c r="D8" s="32">
        <v>1</v>
      </c>
      <c r="E8" s="32">
        <v>2</v>
      </c>
      <c r="F8" s="32"/>
      <c r="G8" s="32"/>
      <c r="H8" s="33">
        <v>3</v>
      </c>
      <c r="I8" s="29">
        <v>1</v>
      </c>
      <c r="J8" s="29">
        <v>0</v>
      </c>
      <c r="K8" s="29">
        <f t="shared" si="0"/>
        <v>1</v>
      </c>
      <c r="L8" s="29">
        <v>2</v>
      </c>
      <c r="M8" s="29"/>
      <c r="N8" s="30">
        <v>1</v>
      </c>
      <c r="O8" s="30">
        <v>1</v>
      </c>
      <c r="P8" s="30">
        <v>2</v>
      </c>
      <c r="Q8" s="30">
        <v>3</v>
      </c>
      <c r="R8" s="30"/>
      <c r="S8" s="93" t="s">
        <v>249</v>
      </c>
      <c r="T8" s="31">
        <v>1</v>
      </c>
      <c r="U8" s="31">
        <v>0.5</v>
      </c>
      <c r="V8" s="31">
        <v>2</v>
      </c>
      <c r="W8" s="31"/>
      <c r="X8" s="31"/>
    </row>
    <row r="9" spans="1:24" ht="14.45" customHeight="1" x14ac:dyDescent="0.25">
      <c r="A9" s="34">
        <v>44399</v>
      </c>
      <c r="B9" t="s">
        <v>94</v>
      </c>
      <c r="C9" s="27">
        <v>8</v>
      </c>
      <c r="D9" s="32">
        <v>4</v>
      </c>
      <c r="E9" s="32">
        <v>4</v>
      </c>
      <c r="F9" s="32"/>
      <c r="G9" s="32"/>
      <c r="H9" s="33">
        <v>8</v>
      </c>
      <c r="I9" s="36">
        <v>2</v>
      </c>
      <c r="J9" s="36">
        <v>3</v>
      </c>
      <c r="K9" s="29">
        <f t="shared" si="0"/>
        <v>5</v>
      </c>
      <c r="L9" s="29">
        <v>1</v>
      </c>
      <c r="M9" s="29"/>
      <c r="N9" s="37">
        <v>2</v>
      </c>
      <c r="O9" s="37">
        <v>1</v>
      </c>
      <c r="P9" s="30">
        <v>3</v>
      </c>
      <c r="Q9" s="30">
        <v>1</v>
      </c>
      <c r="R9" s="30"/>
      <c r="S9" s="94"/>
      <c r="T9" s="31">
        <v>1</v>
      </c>
      <c r="U9" s="31">
        <v>1</v>
      </c>
      <c r="V9" s="31">
        <v>1</v>
      </c>
      <c r="W9" s="31"/>
      <c r="X9" s="31"/>
    </row>
    <row r="10" spans="1:24" x14ac:dyDescent="0.25">
      <c r="A10" s="34">
        <v>44519</v>
      </c>
      <c r="B10" t="s">
        <v>97</v>
      </c>
      <c r="C10" s="27">
        <v>23</v>
      </c>
      <c r="D10" s="32">
        <v>13</v>
      </c>
      <c r="E10" s="32">
        <v>10</v>
      </c>
      <c r="F10" s="32"/>
      <c r="G10" s="32"/>
      <c r="H10" s="33">
        <v>24</v>
      </c>
      <c r="I10" s="36">
        <v>12</v>
      </c>
      <c r="J10" s="36">
        <v>9</v>
      </c>
      <c r="K10" s="29">
        <f t="shared" si="0"/>
        <v>21</v>
      </c>
      <c r="L10" s="29">
        <v>0</v>
      </c>
      <c r="M10" s="29"/>
      <c r="N10" s="37">
        <v>1</v>
      </c>
      <c r="O10" s="37">
        <v>2</v>
      </c>
      <c r="P10" s="30">
        <v>3</v>
      </c>
      <c r="Q10" s="30">
        <v>1</v>
      </c>
      <c r="R10" s="30"/>
      <c r="S10" s="92" t="s">
        <v>250</v>
      </c>
      <c r="T10" s="31">
        <v>0.95833333333333337</v>
      </c>
      <c r="U10" s="31">
        <v>1</v>
      </c>
      <c r="V10" s="31">
        <v>0.90909090909090906</v>
      </c>
      <c r="W10" s="31"/>
      <c r="X10" s="31"/>
    </row>
    <row r="11" spans="1:24" ht="14.45" customHeight="1" x14ac:dyDescent="0.25">
      <c r="A11" s="34">
        <v>44519</v>
      </c>
      <c r="B11" t="s">
        <v>99</v>
      </c>
      <c r="C11" s="27">
        <v>23</v>
      </c>
      <c r="D11" s="32">
        <v>13</v>
      </c>
      <c r="E11" s="32">
        <v>10</v>
      </c>
      <c r="F11" s="32"/>
      <c r="G11" s="32"/>
      <c r="H11" s="33">
        <v>26</v>
      </c>
      <c r="I11" s="29">
        <v>11</v>
      </c>
      <c r="J11" s="29">
        <v>10</v>
      </c>
      <c r="K11" s="29">
        <f t="shared" si="0"/>
        <v>21</v>
      </c>
      <c r="L11" s="29">
        <v>0</v>
      </c>
      <c r="M11" s="29"/>
      <c r="N11" s="15">
        <v>3</v>
      </c>
      <c r="O11" s="30">
        <v>2</v>
      </c>
      <c r="P11" s="30">
        <v>5</v>
      </c>
      <c r="Q11" s="30">
        <v>2</v>
      </c>
      <c r="R11" s="30"/>
      <c r="S11" s="92"/>
      <c r="T11" s="31">
        <v>0.88461538461538458</v>
      </c>
      <c r="U11" s="31">
        <v>0.9285714285714286</v>
      </c>
      <c r="V11" s="31">
        <v>0.83333333333333337</v>
      </c>
      <c r="W11" s="31"/>
      <c r="X11" s="31"/>
    </row>
    <row r="12" spans="1:24" x14ac:dyDescent="0.25">
      <c r="A12" s="24"/>
      <c r="B12" s="24" t="s">
        <v>102</v>
      </c>
      <c r="C12" s="40">
        <f>SUM(C4:C11)</f>
        <v>73</v>
      </c>
      <c r="D12" s="40">
        <f>SUM(D4:D11)</f>
        <v>39</v>
      </c>
      <c r="E12" s="40">
        <f>SUM(E4:E11)</f>
        <v>34</v>
      </c>
      <c r="F12" s="40">
        <f>SUM(F4:F11)</f>
        <v>0</v>
      </c>
      <c r="G12" s="40">
        <f>SUM(G4:G11)</f>
        <v>0</v>
      </c>
      <c r="H12" s="41">
        <v>77</v>
      </c>
      <c r="I12" s="42">
        <f t="shared" ref="I12:R12" si="1">SUM(I4:I11)</f>
        <v>31</v>
      </c>
      <c r="J12" s="42">
        <f t="shared" si="1"/>
        <v>30</v>
      </c>
      <c r="K12" s="42">
        <f t="shared" si="1"/>
        <v>61</v>
      </c>
      <c r="L12" s="42">
        <f t="shared" si="1"/>
        <v>12</v>
      </c>
      <c r="M12" s="42">
        <f t="shared" si="1"/>
        <v>0</v>
      </c>
      <c r="N12" s="43">
        <f t="shared" si="1"/>
        <v>8</v>
      </c>
      <c r="O12" s="43">
        <f t="shared" si="1"/>
        <v>8</v>
      </c>
      <c r="P12" s="43">
        <v>16</v>
      </c>
      <c r="Q12" s="43">
        <f t="shared" si="1"/>
        <v>12</v>
      </c>
      <c r="R12" s="43">
        <f t="shared" si="1"/>
        <v>0</v>
      </c>
      <c r="S12" s="15"/>
      <c r="T12" s="44">
        <v>0.94805194805194803</v>
      </c>
      <c r="U12" s="44">
        <v>1.2580645161290323</v>
      </c>
      <c r="V12" s="44">
        <v>1.1333333333333333</v>
      </c>
      <c r="W12" s="44"/>
      <c r="X12" s="44"/>
    </row>
    <row r="13" spans="1:24" x14ac:dyDescent="0.25">
      <c r="B13" s="45" t="s">
        <v>251</v>
      </c>
    </row>
    <row r="14" spans="1:24" x14ac:dyDescent="0.25">
      <c r="C14" s="97"/>
      <c r="D14" s="97"/>
      <c r="E14" s="97"/>
      <c r="F14" s="98"/>
      <c r="G14" s="98"/>
      <c r="H14" s="98"/>
      <c r="I14" s="98"/>
      <c r="J14" s="98"/>
      <c r="K14" s="98"/>
    </row>
    <row r="15" spans="1:24" ht="45" x14ac:dyDescent="0.25">
      <c r="B15" s="46"/>
      <c r="C15" s="47"/>
      <c r="D15" s="47"/>
      <c r="E15" s="47" t="s">
        <v>104</v>
      </c>
      <c r="F15" s="24"/>
      <c r="G15" s="24"/>
      <c r="H15" s="24"/>
      <c r="I15" s="24"/>
      <c r="J15" s="24"/>
      <c r="K15" s="24"/>
      <c r="T15" s="26"/>
      <c r="U15" s="26"/>
      <c r="V15" s="26"/>
      <c r="W15" s="26"/>
      <c r="X15" s="26"/>
    </row>
    <row r="16" spans="1:24" x14ac:dyDescent="0.25">
      <c r="B16" s="46" t="s">
        <v>4</v>
      </c>
      <c r="C16" s="48"/>
      <c r="D16" s="48"/>
      <c r="E16" s="49">
        <v>0.94805194805194803</v>
      </c>
      <c r="F16" s="50"/>
      <c r="G16" s="50"/>
      <c r="H16" s="50"/>
      <c r="T16" s="50"/>
      <c r="U16" s="50"/>
      <c r="V16" s="50"/>
      <c r="W16" s="50"/>
      <c r="X16" s="50"/>
    </row>
    <row r="17" spans="2:7" x14ac:dyDescent="0.25">
      <c r="B17" s="46" t="s">
        <v>5</v>
      </c>
      <c r="C17" s="48"/>
      <c r="D17" s="48"/>
      <c r="E17" s="48">
        <v>0.23762376237623761</v>
      </c>
      <c r="F17" s="50"/>
      <c r="G17" s="50"/>
    </row>
    <row r="18" spans="2:7" x14ac:dyDescent="0.25">
      <c r="B18" s="46" t="s">
        <v>120</v>
      </c>
      <c r="C18" s="46"/>
      <c r="D18" s="46"/>
      <c r="E18" s="48">
        <v>0.20779220779220781</v>
      </c>
    </row>
    <row r="19" spans="2:7" x14ac:dyDescent="0.25">
      <c r="B19" s="46" t="s">
        <v>105</v>
      </c>
      <c r="C19" s="48"/>
      <c r="D19" s="48"/>
      <c r="E19" s="48">
        <v>0</v>
      </c>
    </row>
    <row r="20" spans="2:7" x14ac:dyDescent="0.25">
      <c r="B20" s="47" t="s">
        <v>6</v>
      </c>
      <c r="C20" s="51"/>
      <c r="D20" s="51"/>
      <c r="E20" s="52">
        <v>1.0547945205479452</v>
      </c>
    </row>
    <row r="21" spans="2:7" x14ac:dyDescent="0.25">
      <c r="B21" s="47" t="s">
        <v>7</v>
      </c>
      <c r="C21" s="52"/>
      <c r="D21" s="52"/>
      <c r="E21" s="52">
        <v>0.31168831168831168</v>
      </c>
    </row>
    <row r="22" spans="2:7" x14ac:dyDescent="0.25">
      <c r="B22" s="47" t="s">
        <v>106</v>
      </c>
      <c r="C22" s="52"/>
      <c r="D22" s="52"/>
      <c r="E22" s="52">
        <v>1.3835616438356164</v>
      </c>
    </row>
    <row r="23" spans="2:7" x14ac:dyDescent="0.25">
      <c r="B23" s="16"/>
      <c r="C23" s="16"/>
      <c r="D23" s="16"/>
    </row>
    <row r="24" spans="2:7" ht="60" x14ac:dyDescent="0.25">
      <c r="B24" s="53" t="s">
        <v>41</v>
      </c>
    </row>
  </sheetData>
  <mergeCells count="12">
    <mergeCell ref="S4:S5"/>
    <mergeCell ref="C1:G2"/>
    <mergeCell ref="H1:S1"/>
    <mergeCell ref="T1:X2"/>
    <mergeCell ref="I2:M2"/>
    <mergeCell ref="N2:R2"/>
    <mergeCell ref="S6:S7"/>
    <mergeCell ref="S8:S9"/>
    <mergeCell ref="S10:S11"/>
    <mergeCell ref="C14:E14"/>
    <mergeCell ref="F14:H14"/>
    <mergeCell ref="I14:K1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opLeftCell="A7" workbookViewId="0">
      <selection activeCell="C15" sqref="C15:E22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252</v>
      </c>
      <c r="C1" s="99" t="s">
        <v>76</v>
      </c>
      <c r="D1" s="99"/>
      <c r="E1" s="99"/>
      <c r="F1" s="99"/>
      <c r="G1" s="99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78</v>
      </c>
      <c r="U1" s="103"/>
      <c r="V1" s="103"/>
      <c r="W1" s="103"/>
      <c r="X1" s="103"/>
    </row>
    <row r="2" spans="1:24" x14ac:dyDescent="0.25">
      <c r="C2" s="99"/>
      <c r="D2" s="99"/>
      <c r="E2" s="99"/>
      <c r="F2" s="99"/>
      <c r="G2" s="99"/>
      <c r="H2" s="14"/>
      <c r="I2" s="105" t="s">
        <v>79</v>
      </c>
      <c r="J2" s="105"/>
      <c r="K2" s="105"/>
      <c r="L2" s="105"/>
      <c r="M2" s="105"/>
      <c r="N2" s="100" t="s">
        <v>80</v>
      </c>
      <c r="O2" s="101"/>
      <c r="P2" s="101"/>
      <c r="Q2" s="101"/>
      <c r="R2" s="102"/>
      <c r="S2" s="15"/>
      <c r="T2" s="104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84</v>
      </c>
      <c r="E3" s="17" t="s">
        <v>85</v>
      </c>
      <c r="F3" s="17" t="s">
        <v>86</v>
      </c>
      <c r="G3" s="17" t="s">
        <v>87</v>
      </c>
      <c r="H3" s="18" t="s">
        <v>88</v>
      </c>
      <c r="I3" s="19" t="s">
        <v>84</v>
      </c>
      <c r="J3" s="20" t="s">
        <v>85</v>
      </c>
      <c r="K3" s="20" t="s">
        <v>83</v>
      </c>
      <c r="L3" s="20" t="s">
        <v>89</v>
      </c>
      <c r="M3" s="20" t="s">
        <v>90</v>
      </c>
      <c r="N3" s="21" t="s">
        <v>86</v>
      </c>
      <c r="O3" s="21" t="s">
        <v>87</v>
      </c>
      <c r="P3" s="21" t="s">
        <v>83</v>
      </c>
      <c r="Q3" s="21" t="s">
        <v>89</v>
      </c>
      <c r="R3" s="21" t="s">
        <v>90</v>
      </c>
      <c r="S3" s="22"/>
      <c r="T3" s="23" t="s">
        <v>83</v>
      </c>
      <c r="U3" s="23" t="s">
        <v>84</v>
      </c>
      <c r="V3" s="23" t="s">
        <v>85</v>
      </c>
      <c r="W3" s="23" t="s">
        <v>86</v>
      </c>
      <c r="X3" s="23" t="s">
        <v>87</v>
      </c>
    </row>
    <row r="4" spans="1:24" x14ac:dyDescent="0.25">
      <c r="A4" s="25">
        <v>44399</v>
      </c>
      <c r="B4" s="26" t="s">
        <v>97</v>
      </c>
      <c r="C4" s="27">
        <v>7</v>
      </c>
      <c r="D4" s="27">
        <v>5</v>
      </c>
      <c r="E4" s="27">
        <v>0</v>
      </c>
      <c r="F4" s="27">
        <v>1</v>
      </c>
      <c r="G4" s="27">
        <v>1</v>
      </c>
      <c r="H4" s="28">
        <v>7</v>
      </c>
      <c r="I4" s="29">
        <v>5</v>
      </c>
      <c r="J4" s="29">
        <v>0</v>
      </c>
      <c r="K4" s="29">
        <f>I4+J4</f>
        <v>5</v>
      </c>
      <c r="L4" s="29">
        <v>0</v>
      </c>
      <c r="M4" s="29">
        <v>2</v>
      </c>
      <c r="N4" s="30">
        <v>1</v>
      </c>
      <c r="O4" s="30">
        <v>1</v>
      </c>
      <c r="P4" s="30">
        <v>2</v>
      </c>
      <c r="Q4" s="30">
        <v>2</v>
      </c>
      <c r="R4" s="30">
        <v>0</v>
      </c>
      <c r="S4" s="92" t="s">
        <v>253</v>
      </c>
      <c r="T4" s="31">
        <v>1</v>
      </c>
      <c r="U4" s="31">
        <v>1</v>
      </c>
      <c r="V4" s="31" t="e">
        <v>#DIV/0!</v>
      </c>
      <c r="W4" s="31">
        <v>1</v>
      </c>
      <c r="X4" s="31">
        <v>1</v>
      </c>
    </row>
    <row r="5" spans="1:24" x14ac:dyDescent="0.25">
      <c r="A5" s="25">
        <v>44399</v>
      </c>
      <c r="B5" s="26" t="s">
        <v>99</v>
      </c>
      <c r="C5" s="27">
        <v>16</v>
      </c>
      <c r="D5" s="32">
        <v>10</v>
      </c>
      <c r="E5" s="32">
        <v>2</v>
      </c>
      <c r="F5" s="32">
        <v>4</v>
      </c>
      <c r="G5" s="32">
        <v>0</v>
      </c>
      <c r="H5" s="33">
        <v>16</v>
      </c>
      <c r="I5" s="29">
        <v>10</v>
      </c>
      <c r="J5" s="29">
        <v>2</v>
      </c>
      <c r="K5" s="29">
        <f t="shared" ref="K5:K11" si="0">I5+J5</f>
        <v>12</v>
      </c>
      <c r="L5" s="29">
        <v>1</v>
      </c>
      <c r="M5" s="29">
        <v>5</v>
      </c>
      <c r="N5" s="30">
        <v>4</v>
      </c>
      <c r="O5" s="30">
        <v>0</v>
      </c>
      <c r="P5" s="30">
        <v>4</v>
      </c>
      <c r="Q5" s="30">
        <v>1</v>
      </c>
      <c r="R5" s="30">
        <v>1</v>
      </c>
      <c r="S5" s="92"/>
      <c r="T5" s="31">
        <v>1</v>
      </c>
      <c r="U5" s="31">
        <v>1</v>
      </c>
      <c r="V5" s="31">
        <v>1</v>
      </c>
      <c r="W5" s="31">
        <v>1</v>
      </c>
      <c r="X5" s="31" t="e">
        <v>#DIV/0!</v>
      </c>
    </row>
    <row r="6" spans="1:24" x14ac:dyDescent="0.25">
      <c r="A6" s="34">
        <v>44513</v>
      </c>
      <c r="B6" s="26" t="s">
        <v>116</v>
      </c>
      <c r="C6" s="27">
        <v>17</v>
      </c>
      <c r="D6" s="32">
        <v>3</v>
      </c>
      <c r="E6" s="32">
        <v>3</v>
      </c>
      <c r="F6" s="32">
        <v>8</v>
      </c>
      <c r="G6" s="32">
        <v>3</v>
      </c>
      <c r="H6" s="33">
        <v>22</v>
      </c>
      <c r="I6" s="29">
        <v>5</v>
      </c>
      <c r="J6" s="29">
        <v>5</v>
      </c>
      <c r="K6" s="29">
        <f t="shared" si="0"/>
        <v>10</v>
      </c>
      <c r="L6" s="29">
        <v>0</v>
      </c>
      <c r="M6" s="29">
        <v>1</v>
      </c>
      <c r="N6" s="30">
        <v>8</v>
      </c>
      <c r="O6" s="30">
        <v>4</v>
      </c>
      <c r="P6" s="30">
        <v>12</v>
      </c>
      <c r="Q6" s="30">
        <v>0</v>
      </c>
      <c r="R6" s="30">
        <v>2</v>
      </c>
      <c r="S6" s="92" t="s">
        <v>254</v>
      </c>
      <c r="T6" s="31">
        <v>0.77272727272727271</v>
      </c>
      <c r="U6" s="31">
        <v>0.6</v>
      </c>
      <c r="V6" s="31">
        <v>0.6</v>
      </c>
      <c r="W6" s="31">
        <v>1</v>
      </c>
      <c r="X6" s="31">
        <v>0.75</v>
      </c>
    </row>
    <row r="7" spans="1:24" x14ac:dyDescent="0.25">
      <c r="A7" s="34">
        <v>44513</v>
      </c>
      <c r="B7" s="26" t="s">
        <v>94</v>
      </c>
      <c r="C7" s="27">
        <v>12</v>
      </c>
      <c r="D7" s="32">
        <v>5</v>
      </c>
      <c r="E7" s="32">
        <v>1</v>
      </c>
      <c r="F7" s="32">
        <v>4</v>
      </c>
      <c r="G7" s="32">
        <v>2</v>
      </c>
      <c r="H7" s="33">
        <v>12</v>
      </c>
      <c r="I7" s="29">
        <v>5</v>
      </c>
      <c r="J7" s="29">
        <v>1</v>
      </c>
      <c r="K7" s="29">
        <f t="shared" si="0"/>
        <v>6</v>
      </c>
      <c r="L7" s="29">
        <v>0</v>
      </c>
      <c r="M7" s="29">
        <v>2</v>
      </c>
      <c r="N7" s="30">
        <v>4</v>
      </c>
      <c r="O7" s="30">
        <v>2</v>
      </c>
      <c r="P7" s="30">
        <v>6</v>
      </c>
      <c r="Q7" s="30">
        <v>0</v>
      </c>
      <c r="R7" s="30">
        <v>2</v>
      </c>
      <c r="S7" s="92"/>
      <c r="T7" s="31">
        <v>1</v>
      </c>
      <c r="U7" s="31">
        <v>1</v>
      </c>
      <c r="V7" s="31">
        <v>1</v>
      </c>
      <c r="W7" s="31">
        <v>1</v>
      </c>
      <c r="X7" s="31">
        <v>1</v>
      </c>
    </row>
    <row r="8" spans="1:24" x14ac:dyDescent="0.25">
      <c r="A8" s="34">
        <v>44522</v>
      </c>
      <c r="B8" s="26" t="s">
        <v>94</v>
      </c>
      <c r="C8" s="27">
        <v>23</v>
      </c>
      <c r="D8" s="32">
        <v>7</v>
      </c>
      <c r="E8" s="32">
        <v>5</v>
      </c>
      <c r="F8" s="32">
        <v>8</v>
      </c>
      <c r="G8" s="32">
        <v>3</v>
      </c>
      <c r="H8" s="33">
        <v>25</v>
      </c>
      <c r="I8" s="29">
        <v>8</v>
      </c>
      <c r="J8" s="29">
        <v>6</v>
      </c>
      <c r="K8" s="29">
        <f t="shared" si="0"/>
        <v>14</v>
      </c>
      <c r="L8" s="29">
        <v>0</v>
      </c>
      <c r="M8" s="29">
        <v>4</v>
      </c>
      <c r="N8" s="30">
        <v>8</v>
      </c>
      <c r="O8" s="30">
        <v>3</v>
      </c>
      <c r="P8" s="30">
        <v>11</v>
      </c>
      <c r="Q8" s="30">
        <v>2</v>
      </c>
      <c r="R8" s="30">
        <v>2</v>
      </c>
      <c r="S8" s="64"/>
      <c r="T8" s="31">
        <v>0.92</v>
      </c>
      <c r="U8" s="31">
        <v>0.875</v>
      </c>
      <c r="V8" s="31">
        <v>0.83333333333333337</v>
      </c>
      <c r="W8" s="31">
        <v>1</v>
      </c>
      <c r="X8" s="31">
        <v>1</v>
      </c>
    </row>
    <row r="9" spans="1:24" x14ac:dyDescent="0.25">
      <c r="A9" s="34">
        <v>44646</v>
      </c>
      <c r="B9" s="26" t="s">
        <v>99</v>
      </c>
      <c r="C9" s="27">
        <v>41</v>
      </c>
      <c r="D9" s="32">
        <v>19</v>
      </c>
      <c r="E9" s="32">
        <v>17</v>
      </c>
      <c r="F9" s="32">
        <v>3</v>
      </c>
      <c r="G9" s="32">
        <v>2</v>
      </c>
      <c r="H9" s="33">
        <v>42</v>
      </c>
      <c r="I9" s="36">
        <v>21</v>
      </c>
      <c r="J9" s="36">
        <v>16</v>
      </c>
      <c r="K9" s="29">
        <f t="shared" si="0"/>
        <v>37</v>
      </c>
      <c r="L9" s="29">
        <v>1</v>
      </c>
      <c r="M9" s="29">
        <v>12</v>
      </c>
      <c r="N9" s="37">
        <v>3</v>
      </c>
      <c r="O9" s="37">
        <v>2</v>
      </c>
      <c r="P9" s="30">
        <v>5</v>
      </c>
      <c r="Q9" s="30">
        <v>0</v>
      </c>
      <c r="R9" s="30">
        <v>1</v>
      </c>
      <c r="S9" s="65" t="s">
        <v>255</v>
      </c>
      <c r="T9" s="31">
        <v>0.97619047619047616</v>
      </c>
      <c r="U9" s="31">
        <v>0.90476190476190477</v>
      </c>
      <c r="V9" s="31">
        <v>1.0625</v>
      </c>
      <c r="W9" s="31">
        <v>1</v>
      </c>
      <c r="X9" s="31">
        <v>1</v>
      </c>
    </row>
    <row r="10" spans="1:24" x14ac:dyDescent="0.25">
      <c r="A10" s="34">
        <v>44646</v>
      </c>
      <c r="B10" s="26" t="s">
        <v>112</v>
      </c>
      <c r="C10" s="27">
        <v>36</v>
      </c>
      <c r="D10" s="32">
        <v>5</v>
      </c>
      <c r="E10" s="32">
        <v>6</v>
      </c>
      <c r="F10" s="32">
        <v>7</v>
      </c>
      <c r="G10" s="32">
        <v>18</v>
      </c>
      <c r="H10" s="33">
        <v>36</v>
      </c>
      <c r="I10" s="36">
        <v>5</v>
      </c>
      <c r="J10" s="36">
        <v>6</v>
      </c>
      <c r="K10" s="29">
        <f t="shared" si="0"/>
        <v>11</v>
      </c>
      <c r="L10" s="29">
        <v>0</v>
      </c>
      <c r="M10" s="29">
        <v>2</v>
      </c>
      <c r="N10" s="37">
        <v>7</v>
      </c>
      <c r="O10" s="37">
        <v>18</v>
      </c>
      <c r="P10" s="30">
        <v>25</v>
      </c>
      <c r="Q10" s="30">
        <v>1</v>
      </c>
      <c r="R10" s="30">
        <v>7</v>
      </c>
      <c r="S10" s="63" t="s">
        <v>256</v>
      </c>
      <c r="T10" s="31">
        <v>1</v>
      </c>
      <c r="U10" s="31">
        <v>1</v>
      </c>
      <c r="V10" s="31">
        <v>1</v>
      </c>
      <c r="W10" s="31">
        <v>1</v>
      </c>
      <c r="X10" s="31">
        <v>1</v>
      </c>
    </row>
    <row r="11" spans="1:24" x14ac:dyDescent="0.25">
      <c r="A11" s="34">
        <v>44689</v>
      </c>
      <c r="B11" s="26" t="s">
        <v>257</v>
      </c>
      <c r="C11" s="27">
        <v>22</v>
      </c>
      <c r="D11" s="32">
        <v>5</v>
      </c>
      <c r="E11" s="32">
        <v>3</v>
      </c>
      <c r="F11" s="32">
        <v>12</v>
      </c>
      <c r="G11" s="32">
        <v>2</v>
      </c>
      <c r="H11" s="33">
        <v>24</v>
      </c>
      <c r="I11" s="29">
        <v>6</v>
      </c>
      <c r="J11" s="29">
        <v>3</v>
      </c>
      <c r="K11" s="29">
        <f t="shared" si="0"/>
        <v>9</v>
      </c>
      <c r="L11" s="29">
        <v>0</v>
      </c>
      <c r="M11" s="29">
        <v>5</v>
      </c>
      <c r="N11" s="15">
        <v>12</v>
      </c>
      <c r="O11" s="30">
        <v>3</v>
      </c>
      <c r="P11" s="30">
        <v>15</v>
      </c>
      <c r="Q11" s="30">
        <v>0</v>
      </c>
      <c r="R11" s="30">
        <v>4</v>
      </c>
      <c r="S11" s="63"/>
      <c r="T11" s="31">
        <v>0.91666666666666663</v>
      </c>
      <c r="U11" s="31">
        <v>0.83333333333333337</v>
      </c>
      <c r="V11" s="31">
        <v>1</v>
      </c>
      <c r="W11" s="31">
        <v>1</v>
      </c>
      <c r="X11" s="31">
        <v>0.66666666666666663</v>
      </c>
    </row>
    <row r="12" spans="1:24" x14ac:dyDescent="0.25">
      <c r="A12" s="24"/>
      <c r="B12" s="24" t="s">
        <v>102</v>
      </c>
      <c r="C12" s="40">
        <f>SUM(C4:C11)</f>
        <v>174</v>
      </c>
      <c r="D12" s="40">
        <f>SUM(D4:D11)</f>
        <v>59</v>
      </c>
      <c r="E12" s="40">
        <f>SUM(E4:E11)</f>
        <v>37</v>
      </c>
      <c r="F12" s="40">
        <f>SUM(F4:F11)</f>
        <v>47</v>
      </c>
      <c r="G12" s="40">
        <f>SUM(G4:G11)</f>
        <v>31</v>
      </c>
      <c r="H12" s="41">
        <v>184</v>
      </c>
      <c r="I12" s="42">
        <f t="shared" ref="I12:R12" si="1">SUM(I4:I11)</f>
        <v>65</v>
      </c>
      <c r="J12" s="42">
        <f t="shared" si="1"/>
        <v>39</v>
      </c>
      <c r="K12" s="42">
        <f t="shared" si="1"/>
        <v>104</v>
      </c>
      <c r="L12" s="42">
        <f t="shared" si="1"/>
        <v>2</v>
      </c>
      <c r="M12" s="42">
        <f t="shared" si="1"/>
        <v>33</v>
      </c>
      <c r="N12" s="43">
        <f t="shared" si="1"/>
        <v>47</v>
      </c>
      <c r="O12" s="43">
        <f t="shared" si="1"/>
        <v>33</v>
      </c>
      <c r="P12" s="43">
        <v>80</v>
      </c>
      <c r="Q12" s="43">
        <f t="shared" si="1"/>
        <v>6</v>
      </c>
      <c r="R12" s="43">
        <f t="shared" si="1"/>
        <v>19</v>
      </c>
      <c r="S12" s="15"/>
      <c r="T12" s="44">
        <v>0.94565217391304346</v>
      </c>
      <c r="U12" s="44">
        <v>0.90769230769230769</v>
      </c>
      <c r="V12" s="44">
        <v>0.94871794871794868</v>
      </c>
      <c r="W12" s="44">
        <v>1</v>
      </c>
      <c r="X12" s="44">
        <v>0.93939393939393945</v>
      </c>
    </row>
    <row r="13" spans="1:24" x14ac:dyDescent="0.25">
      <c r="B13" s="45" t="s">
        <v>190</v>
      </c>
    </row>
    <row r="14" spans="1:24" x14ac:dyDescent="0.25">
      <c r="C14" s="97"/>
      <c r="D14" s="97"/>
      <c r="E14" s="97"/>
      <c r="F14" s="98"/>
      <c r="G14" s="98"/>
      <c r="H14" s="98"/>
      <c r="I14" s="98"/>
      <c r="J14" s="98"/>
      <c r="K14" s="98"/>
    </row>
    <row r="15" spans="1:24" ht="45" x14ac:dyDescent="0.25">
      <c r="B15" s="46"/>
      <c r="C15" s="47" t="s">
        <v>10</v>
      </c>
      <c r="D15" s="47" t="s">
        <v>11</v>
      </c>
      <c r="E15" s="47" t="s">
        <v>104</v>
      </c>
      <c r="F15" s="24"/>
      <c r="G15" s="24"/>
      <c r="H15" s="24"/>
      <c r="I15" s="24"/>
      <c r="J15" s="24"/>
      <c r="K15" s="24"/>
      <c r="T15" s="26"/>
      <c r="U15" s="26"/>
      <c r="V15" s="26"/>
      <c r="W15" s="26"/>
      <c r="X15" s="26"/>
    </row>
    <row r="16" spans="1:24" x14ac:dyDescent="0.25">
      <c r="B16" s="46" t="s">
        <v>4</v>
      </c>
      <c r="C16" s="48">
        <v>0.97499999999999998</v>
      </c>
      <c r="D16" s="48">
        <v>0.92307692307692313</v>
      </c>
      <c r="E16" s="49">
        <v>0.94565217391304346</v>
      </c>
      <c r="F16" s="50"/>
      <c r="G16" s="50"/>
      <c r="H16" s="50"/>
      <c r="T16" s="50"/>
      <c r="U16" s="50"/>
      <c r="V16" s="50"/>
      <c r="W16" s="50"/>
      <c r="X16" s="50"/>
    </row>
    <row r="17" spans="2:7" x14ac:dyDescent="0.25">
      <c r="B17" s="46" t="s">
        <v>5</v>
      </c>
      <c r="C17" s="48">
        <v>6.9767441860465115E-2</v>
      </c>
      <c r="D17" s="48">
        <v>1.8867924528301886E-2</v>
      </c>
      <c r="E17" s="48">
        <v>4.1666666666666664E-2</v>
      </c>
      <c r="F17" s="50"/>
      <c r="G17" s="50"/>
    </row>
    <row r="18" spans="2:7" x14ac:dyDescent="0.25">
      <c r="B18" s="46"/>
      <c r="C18" s="46"/>
      <c r="D18" s="46"/>
      <c r="E18" s="46"/>
    </row>
    <row r="19" spans="2:7" x14ac:dyDescent="0.25">
      <c r="B19" s="46" t="s">
        <v>105</v>
      </c>
      <c r="C19" s="48">
        <v>0.23749999999999999</v>
      </c>
      <c r="D19" s="48">
        <v>0.31730769230769229</v>
      </c>
      <c r="E19" s="48">
        <v>0.28260869565217389</v>
      </c>
    </row>
    <row r="20" spans="2:7" x14ac:dyDescent="0.25">
      <c r="B20" s="47" t="s">
        <v>6</v>
      </c>
      <c r="C20" s="51">
        <v>1.0256410256410255</v>
      </c>
      <c r="D20" s="51">
        <v>1.0833333333333333</v>
      </c>
      <c r="E20" s="52">
        <v>1.0574712643678161</v>
      </c>
    </row>
    <row r="21" spans="2:7" x14ac:dyDescent="0.25">
      <c r="B21" s="47" t="s">
        <v>7</v>
      </c>
      <c r="C21" s="52">
        <v>7.4999999999999997E-2</v>
      </c>
      <c r="D21" s="52">
        <v>1.9230769230769232E-2</v>
      </c>
      <c r="E21" s="52">
        <v>4.3478260869565216E-2</v>
      </c>
    </row>
    <row r="22" spans="2:7" x14ac:dyDescent="0.25">
      <c r="B22" s="47" t="s">
        <v>106</v>
      </c>
      <c r="C22" s="52">
        <v>1.1025641025641026</v>
      </c>
      <c r="D22" s="52">
        <v>1.1041666666666667</v>
      </c>
      <c r="E22" s="52">
        <v>1.103448275862069</v>
      </c>
    </row>
    <row r="23" spans="2:7" x14ac:dyDescent="0.25">
      <c r="B23" s="16"/>
      <c r="C23" s="16"/>
      <c r="D23" s="16"/>
    </row>
    <row r="24" spans="2:7" ht="30" x14ac:dyDescent="0.25">
      <c r="B24" s="53" t="s">
        <v>47</v>
      </c>
    </row>
  </sheetData>
  <mergeCells count="10">
    <mergeCell ref="C1:G2"/>
    <mergeCell ref="H1:S1"/>
    <mergeCell ref="T1:X2"/>
    <mergeCell ref="I2:M2"/>
    <mergeCell ref="N2:R2"/>
    <mergeCell ref="S6:S7"/>
    <mergeCell ref="C14:E14"/>
    <mergeCell ref="F14:H14"/>
    <mergeCell ref="I14:K14"/>
    <mergeCell ref="S4:S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1"/>
  <sheetViews>
    <sheetView workbookViewId="0">
      <selection activeCell="B156" sqref="A156:XFD156"/>
    </sheetView>
  </sheetViews>
  <sheetFormatPr defaultColWidth="16.42578125" defaultRowHeight="15" x14ac:dyDescent="0.25"/>
  <sheetData>
    <row r="1" spans="1:15" x14ac:dyDescent="0.25">
      <c r="E1" t="s">
        <v>53</v>
      </c>
      <c r="F1" t="s">
        <v>54</v>
      </c>
      <c r="H1" t="s">
        <v>53</v>
      </c>
      <c r="I1" t="s">
        <v>54</v>
      </c>
      <c r="K1" t="s">
        <v>53</v>
      </c>
      <c r="L1" t="s">
        <v>54</v>
      </c>
      <c r="N1" t="s">
        <v>53</v>
      </c>
      <c r="O1" t="s">
        <v>54</v>
      </c>
    </row>
    <row r="2" spans="1:15" ht="30" x14ac:dyDescent="0.25">
      <c r="A2" t="s">
        <v>55</v>
      </c>
      <c r="B2" s="26" t="s">
        <v>56</v>
      </c>
      <c r="C2" s="26" t="s">
        <v>57</v>
      </c>
      <c r="E2" s="16" t="s">
        <v>58</v>
      </c>
      <c r="F2" s="68" t="s">
        <v>59</v>
      </c>
      <c r="G2" s="16"/>
      <c r="H2" s="16" t="s">
        <v>60</v>
      </c>
      <c r="I2" s="72" t="s">
        <v>61</v>
      </c>
      <c r="J2" s="16"/>
      <c r="K2" s="16" t="s">
        <v>62</v>
      </c>
      <c r="L2" s="72" t="s">
        <v>63</v>
      </c>
      <c r="M2" s="16"/>
      <c r="N2" s="16" t="s">
        <v>64</v>
      </c>
      <c r="O2" s="72" t="s">
        <v>65</v>
      </c>
    </row>
    <row r="3" spans="1:15" x14ac:dyDescent="0.25">
      <c r="A3" s="90" t="s">
        <v>66</v>
      </c>
      <c r="B3" s="66">
        <v>60</v>
      </c>
      <c r="C3" s="73">
        <v>57</v>
      </c>
      <c r="E3" s="73">
        <v>14</v>
      </c>
      <c r="F3" s="73">
        <v>17</v>
      </c>
      <c r="G3" s="73"/>
      <c r="H3" s="73">
        <v>18</v>
      </c>
      <c r="I3" s="73">
        <v>14</v>
      </c>
      <c r="J3" s="73"/>
      <c r="K3" s="73">
        <v>11</v>
      </c>
      <c r="L3" s="73">
        <v>16</v>
      </c>
      <c r="M3" s="73"/>
      <c r="N3" s="73">
        <v>14</v>
      </c>
      <c r="O3" s="73">
        <v>13</v>
      </c>
    </row>
    <row r="4" spans="1:15" x14ac:dyDescent="0.25">
      <c r="A4" s="90"/>
      <c r="B4" s="67">
        <v>65</v>
      </c>
      <c r="C4" s="73">
        <v>66</v>
      </c>
      <c r="E4" s="74">
        <v>21</v>
      </c>
      <c r="F4" s="73">
        <v>17</v>
      </c>
      <c r="G4" s="74"/>
      <c r="H4" s="74">
        <v>23</v>
      </c>
      <c r="I4" s="73">
        <v>23</v>
      </c>
      <c r="J4" s="74"/>
      <c r="K4" s="74">
        <v>11</v>
      </c>
      <c r="L4" s="73">
        <v>14</v>
      </c>
      <c r="M4" s="74"/>
      <c r="N4" s="74">
        <v>11</v>
      </c>
      <c r="O4" s="73">
        <v>11</v>
      </c>
    </row>
    <row r="5" spans="1:15" x14ac:dyDescent="0.25">
      <c r="A5" s="90"/>
      <c r="B5" s="67">
        <v>53</v>
      </c>
      <c r="C5" s="73">
        <v>54</v>
      </c>
      <c r="E5" s="74">
        <v>13</v>
      </c>
      <c r="F5" s="73">
        <v>11</v>
      </c>
      <c r="G5" s="74"/>
      <c r="H5" s="74">
        <v>22</v>
      </c>
      <c r="I5" s="73">
        <v>24</v>
      </c>
      <c r="J5" s="74"/>
      <c r="K5" s="74">
        <v>5</v>
      </c>
      <c r="L5" s="73">
        <v>5</v>
      </c>
      <c r="M5" s="74"/>
      <c r="N5" s="74">
        <v>14</v>
      </c>
      <c r="O5" s="73">
        <v>13</v>
      </c>
    </row>
    <row r="6" spans="1:15" x14ac:dyDescent="0.25">
      <c r="A6" s="90"/>
      <c r="B6" s="67">
        <v>75</v>
      </c>
      <c r="C6" s="73">
        <v>65</v>
      </c>
      <c r="E6" s="74">
        <v>13</v>
      </c>
      <c r="F6" s="73">
        <v>13</v>
      </c>
      <c r="G6" s="74"/>
      <c r="H6" s="74">
        <v>12</v>
      </c>
      <c r="I6" s="73">
        <v>16</v>
      </c>
      <c r="J6" s="74"/>
      <c r="K6" s="74">
        <v>16</v>
      </c>
      <c r="L6" s="73">
        <v>17</v>
      </c>
      <c r="M6" s="74"/>
      <c r="N6" s="74">
        <v>24</v>
      </c>
      <c r="O6" s="73">
        <v>29</v>
      </c>
    </row>
    <row r="7" spans="1:15" x14ac:dyDescent="0.25">
      <c r="A7" s="90"/>
      <c r="B7" s="67">
        <v>183</v>
      </c>
      <c r="C7" s="73">
        <v>168</v>
      </c>
      <c r="E7" s="74">
        <v>28</v>
      </c>
      <c r="F7" s="73">
        <v>35</v>
      </c>
      <c r="G7" s="74"/>
      <c r="H7" s="74">
        <v>41</v>
      </c>
      <c r="I7" s="73">
        <v>49</v>
      </c>
      <c r="J7" s="74"/>
      <c r="K7" s="74">
        <v>38</v>
      </c>
      <c r="L7" s="73">
        <v>38</v>
      </c>
      <c r="M7" s="74"/>
      <c r="N7" s="74">
        <v>61</v>
      </c>
      <c r="O7" s="73">
        <v>61</v>
      </c>
    </row>
    <row r="8" spans="1:15" x14ac:dyDescent="0.25">
      <c r="A8" s="90"/>
      <c r="B8" s="67">
        <v>191</v>
      </c>
      <c r="C8" s="73">
        <v>185</v>
      </c>
      <c r="E8" s="74">
        <v>43</v>
      </c>
      <c r="F8" s="75">
        <v>51</v>
      </c>
      <c r="G8" s="74"/>
      <c r="H8" s="74">
        <v>46</v>
      </c>
      <c r="I8" s="75">
        <v>44</v>
      </c>
      <c r="J8" s="74"/>
      <c r="K8" s="74">
        <v>53</v>
      </c>
      <c r="L8" s="75">
        <v>53</v>
      </c>
      <c r="M8" s="74"/>
      <c r="N8" s="74">
        <v>43</v>
      </c>
      <c r="O8" s="75">
        <v>43</v>
      </c>
    </row>
    <row r="9" spans="1:15" x14ac:dyDescent="0.25">
      <c r="A9" s="90"/>
      <c r="B9" s="67">
        <v>48</v>
      </c>
      <c r="C9" s="73">
        <v>47</v>
      </c>
      <c r="E9" s="74">
        <v>17</v>
      </c>
      <c r="F9" s="75">
        <v>16</v>
      </c>
      <c r="G9" s="74"/>
      <c r="H9" s="74">
        <v>16</v>
      </c>
      <c r="I9" s="75">
        <v>14</v>
      </c>
      <c r="J9" s="74"/>
      <c r="K9" s="74">
        <v>9</v>
      </c>
      <c r="L9" s="75">
        <v>11</v>
      </c>
      <c r="M9" s="74"/>
      <c r="N9" s="74">
        <v>5</v>
      </c>
      <c r="O9" s="75">
        <v>7</v>
      </c>
    </row>
    <row r="10" spans="1:15" x14ac:dyDescent="0.25">
      <c r="A10" s="90"/>
      <c r="B10" s="67">
        <v>53</v>
      </c>
      <c r="C10" s="73">
        <v>39</v>
      </c>
      <c r="E10" s="74">
        <v>13</v>
      </c>
      <c r="F10" s="73">
        <v>18</v>
      </c>
      <c r="G10" s="74"/>
      <c r="H10" s="74">
        <v>14</v>
      </c>
      <c r="I10" s="73">
        <v>17</v>
      </c>
      <c r="J10" s="74"/>
      <c r="K10" s="74">
        <v>3</v>
      </c>
      <c r="L10">
        <v>9</v>
      </c>
      <c r="M10" s="74"/>
      <c r="N10" s="74">
        <v>9</v>
      </c>
      <c r="O10" s="73">
        <v>9</v>
      </c>
    </row>
    <row r="11" spans="1:15" x14ac:dyDescent="0.25">
      <c r="A11" s="90"/>
      <c r="B11" s="67">
        <v>47</v>
      </c>
      <c r="C11" s="73">
        <v>45</v>
      </c>
      <c r="E11" s="74">
        <v>6</v>
      </c>
      <c r="F11" s="73">
        <v>8</v>
      </c>
      <c r="G11" s="74"/>
      <c r="H11" s="74">
        <v>9</v>
      </c>
      <c r="I11" s="73">
        <v>8</v>
      </c>
      <c r="J11" s="74"/>
      <c r="K11" s="74">
        <v>9</v>
      </c>
      <c r="L11">
        <v>8</v>
      </c>
      <c r="M11" s="74"/>
      <c r="N11" s="74">
        <v>21</v>
      </c>
      <c r="O11" s="73">
        <v>23</v>
      </c>
    </row>
    <row r="12" spans="1:15" x14ac:dyDescent="0.25">
      <c r="A12" s="90"/>
      <c r="B12" s="67">
        <v>55</v>
      </c>
      <c r="C12" s="73">
        <v>51</v>
      </c>
      <c r="E12" s="76">
        <v>13</v>
      </c>
      <c r="F12">
        <v>11</v>
      </c>
      <c r="G12" s="74"/>
      <c r="H12" s="76">
        <v>11</v>
      </c>
      <c r="I12">
        <v>12</v>
      </c>
      <c r="J12" s="76"/>
      <c r="K12" s="76">
        <v>11</v>
      </c>
      <c r="L12">
        <v>15</v>
      </c>
      <c r="M12" s="76"/>
      <c r="N12" s="76">
        <v>16</v>
      </c>
      <c r="O12">
        <v>17</v>
      </c>
    </row>
    <row r="13" spans="1:15" x14ac:dyDescent="0.25">
      <c r="A13" s="90"/>
      <c r="B13" s="67">
        <v>28</v>
      </c>
      <c r="C13" s="73">
        <v>28</v>
      </c>
      <c r="E13" s="76">
        <v>9</v>
      </c>
      <c r="F13">
        <v>7</v>
      </c>
      <c r="G13" s="76"/>
      <c r="H13" s="76">
        <v>8</v>
      </c>
      <c r="I13" s="76">
        <v>8</v>
      </c>
      <c r="J13" s="76"/>
      <c r="K13" s="76">
        <v>5</v>
      </c>
      <c r="L13" s="76">
        <v>7</v>
      </c>
      <c r="M13" s="76"/>
      <c r="N13" s="76">
        <v>6</v>
      </c>
      <c r="O13" s="76">
        <v>6</v>
      </c>
    </row>
    <row r="14" spans="1:15" x14ac:dyDescent="0.25">
      <c r="A14" s="90" t="s">
        <v>15</v>
      </c>
      <c r="B14">
        <v>70</v>
      </c>
      <c r="C14" s="73">
        <v>81</v>
      </c>
      <c r="E14" s="73">
        <v>48</v>
      </c>
      <c r="F14">
        <v>42</v>
      </c>
      <c r="G14" s="73"/>
      <c r="H14" s="73">
        <v>33</v>
      </c>
      <c r="I14">
        <v>28</v>
      </c>
      <c r="J14" s="73"/>
      <c r="L14" s="73"/>
      <c r="O14" s="73"/>
    </row>
    <row r="15" spans="1:15" x14ac:dyDescent="0.25">
      <c r="A15" s="90"/>
      <c r="B15">
        <v>67</v>
      </c>
      <c r="C15" s="73">
        <v>71</v>
      </c>
      <c r="E15" s="74">
        <v>33</v>
      </c>
      <c r="F15">
        <v>31</v>
      </c>
      <c r="G15" s="74"/>
      <c r="H15" s="74">
        <v>38</v>
      </c>
      <c r="I15">
        <v>36</v>
      </c>
      <c r="J15" s="74"/>
      <c r="L15" s="73"/>
      <c r="O15" s="73"/>
    </row>
    <row r="16" spans="1:15" x14ac:dyDescent="0.25">
      <c r="A16" s="90"/>
      <c r="B16">
        <v>28</v>
      </c>
      <c r="C16" s="73">
        <v>28</v>
      </c>
      <c r="E16" s="74">
        <v>12</v>
      </c>
      <c r="F16">
        <v>12</v>
      </c>
      <c r="G16" s="74"/>
      <c r="H16" s="74">
        <v>16</v>
      </c>
      <c r="I16">
        <v>16</v>
      </c>
      <c r="J16" s="74"/>
      <c r="L16" s="73"/>
      <c r="O16" s="73"/>
    </row>
    <row r="17" spans="1:15" x14ac:dyDescent="0.25">
      <c r="A17" s="90"/>
      <c r="B17">
        <v>70</v>
      </c>
      <c r="C17" s="73">
        <v>74</v>
      </c>
      <c r="E17" s="74">
        <v>32</v>
      </c>
      <c r="F17">
        <v>30</v>
      </c>
      <c r="G17" s="74"/>
      <c r="H17" s="74">
        <v>42</v>
      </c>
      <c r="I17">
        <v>40</v>
      </c>
      <c r="J17" s="74"/>
      <c r="L17" s="73"/>
      <c r="O17" s="73"/>
    </row>
    <row r="18" spans="1:15" x14ac:dyDescent="0.25">
      <c r="A18" s="90"/>
      <c r="B18">
        <v>141</v>
      </c>
      <c r="C18" s="73">
        <v>126</v>
      </c>
      <c r="E18" s="74">
        <v>66</v>
      </c>
      <c r="F18">
        <v>73</v>
      </c>
      <c r="G18" s="74"/>
      <c r="H18" s="74">
        <v>60</v>
      </c>
      <c r="I18">
        <v>68</v>
      </c>
      <c r="J18" s="74"/>
      <c r="L18" s="73"/>
      <c r="O18" s="73"/>
    </row>
    <row r="19" spans="1:15" x14ac:dyDescent="0.25">
      <c r="A19" s="90"/>
      <c r="B19">
        <v>172</v>
      </c>
      <c r="C19" s="73">
        <v>155</v>
      </c>
      <c r="E19" s="74">
        <v>73</v>
      </c>
      <c r="F19">
        <v>81</v>
      </c>
      <c r="G19" s="74"/>
      <c r="H19" s="74">
        <v>82</v>
      </c>
      <c r="I19">
        <v>91</v>
      </c>
      <c r="J19" s="74"/>
      <c r="L19" s="73"/>
      <c r="O19" s="73"/>
    </row>
    <row r="20" spans="1:15" x14ac:dyDescent="0.25">
      <c r="A20" s="90"/>
      <c r="B20">
        <v>56</v>
      </c>
      <c r="C20" s="73">
        <v>57</v>
      </c>
      <c r="E20" s="74">
        <v>33</v>
      </c>
      <c r="F20">
        <v>32</v>
      </c>
      <c r="G20" s="74"/>
      <c r="H20" s="74">
        <v>24</v>
      </c>
      <c r="I20">
        <v>24</v>
      </c>
      <c r="J20" s="74"/>
      <c r="L20" s="73"/>
      <c r="O20" s="73"/>
    </row>
    <row r="21" spans="1:15" x14ac:dyDescent="0.25">
      <c r="A21" s="90"/>
      <c r="B21">
        <v>75</v>
      </c>
      <c r="C21" s="73">
        <v>73</v>
      </c>
      <c r="E21" s="74">
        <v>29</v>
      </c>
      <c r="F21">
        <v>31</v>
      </c>
      <c r="G21" s="74"/>
      <c r="H21" s="74">
        <v>44</v>
      </c>
      <c r="I21">
        <v>44</v>
      </c>
      <c r="J21" s="74"/>
      <c r="L21" s="73"/>
      <c r="O21" s="73"/>
    </row>
    <row r="22" spans="1:15" x14ac:dyDescent="0.25">
      <c r="A22" s="90"/>
      <c r="B22">
        <v>18</v>
      </c>
      <c r="C22" s="73">
        <v>18</v>
      </c>
      <c r="E22" s="74">
        <v>7</v>
      </c>
      <c r="F22">
        <v>7</v>
      </c>
      <c r="G22" s="74"/>
      <c r="H22" s="74">
        <v>11</v>
      </c>
      <c r="I22">
        <v>11</v>
      </c>
      <c r="J22" s="74"/>
      <c r="L22" s="73"/>
      <c r="O22" s="73"/>
    </row>
    <row r="23" spans="1:15" x14ac:dyDescent="0.25">
      <c r="A23" s="90"/>
      <c r="B23">
        <v>41</v>
      </c>
      <c r="C23" s="73">
        <v>44</v>
      </c>
      <c r="E23" s="74">
        <v>23</v>
      </c>
      <c r="F23">
        <v>20</v>
      </c>
      <c r="G23" s="74"/>
      <c r="H23" s="74">
        <v>21</v>
      </c>
      <c r="I23">
        <v>21</v>
      </c>
      <c r="J23" s="74"/>
      <c r="L23" s="75"/>
      <c r="O23" s="75"/>
    </row>
    <row r="24" spans="1:15" x14ac:dyDescent="0.25">
      <c r="A24" s="90"/>
      <c r="B24">
        <v>28</v>
      </c>
      <c r="C24" s="73">
        <v>29</v>
      </c>
      <c r="E24" s="74">
        <v>11</v>
      </c>
      <c r="F24">
        <v>10</v>
      </c>
      <c r="G24" s="74"/>
      <c r="H24" s="74">
        <v>18</v>
      </c>
      <c r="I24">
        <v>18</v>
      </c>
      <c r="J24" s="74"/>
      <c r="L24" s="75"/>
      <c r="O24" s="75"/>
    </row>
    <row r="25" spans="1:15" x14ac:dyDescent="0.25">
      <c r="A25" s="90"/>
      <c r="B25">
        <v>33</v>
      </c>
      <c r="C25" s="73">
        <v>29</v>
      </c>
      <c r="E25" s="74">
        <v>13</v>
      </c>
      <c r="F25">
        <v>16</v>
      </c>
      <c r="G25" s="74"/>
      <c r="H25" s="74">
        <v>16</v>
      </c>
      <c r="I25">
        <v>17</v>
      </c>
      <c r="J25" s="74"/>
      <c r="O25" s="73"/>
    </row>
    <row r="26" spans="1:15" x14ac:dyDescent="0.25">
      <c r="A26" s="90" t="s">
        <v>17</v>
      </c>
      <c r="B26">
        <v>93</v>
      </c>
      <c r="C26" s="73">
        <v>87</v>
      </c>
      <c r="E26" s="73">
        <v>13</v>
      </c>
      <c r="F26" s="73">
        <v>13</v>
      </c>
      <c r="G26" s="73"/>
      <c r="H26" s="74">
        <v>12</v>
      </c>
      <c r="I26" s="73">
        <v>14</v>
      </c>
      <c r="J26" s="73"/>
      <c r="K26" s="73">
        <v>25</v>
      </c>
      <c r="L26" s="73">
        <v>26</v>
      </c>
      <c r="M26" s="73"/>
      <c r="N26" s="73">
        <v>37</v>
      </c>
      <c r="O26" s="73">
        <v>40</v>
      </c>
    </row>
    <row r="27" spans="1:15" x14ac:dyDescent="0.25">
      <c r="A27" s="90"/>
      <c r="B27">
        <v>82</v>
      </c>
      <c r="C27" s="73">
        <v>70</v>
      </c>
      <c r="E27" s="74">
        <v>14</v>
      </c>
      <c r="F27" s="73">
        <v>14</v>
      </c>
      <c r="G27" s="74"/>
      <c r="H27" s="74">
        <v>10</v>
      </c>
      <c r="I27" s="73">
        <v>16</v>
      </c>
      <c r="J27" s="74"/>
      <c r="K27" s="74">
        <v>21</v>
      </c>
      <c r="L27" s="73">
        <v>21</v>
      </c>
      <c r="M27" s="74"/>
      <c r="N27" s="74">
        <v>25</v>
      </c>
      <c r="O27" s="73">
        <v>31</v>
      </c>
    </row>
    <row r="28" spans="1:15" x14ac:dyDescent="0.25">
      <c r="A28" s="90"/>
      <c r="B28">
        <v>165</v>
      </c>
      <c r="C28" s="73">
        <v>160</v>
      </c>
      <c r="E28" s="74">
        <v>19</v>
      </c>
      <c r="F28" s="73">
        <v>23</v>
      </c>
      <c r="G28" s="74"/>
      <c r="H28" s="74">
        <v>25</v>
      </c>
      <c r="I28" s="73">
        <v>27</v>
      </c>
      <c r="J28" s="74"/>
      <c r="K28" s="74">
        <v>55</v>
      </c>
      <c r="L28" s="73">
        <v>56</v>
      </c>
      <c r="M28" s="74"/>
      <c r="N28" s="74">
        <v>61</v>
      </c>
      <c r="O28" s="73">
        <v>59</v>
      </c>
    </row>
    <row r="29" spans="1:15" x14ac:dyDescent="0.25">
      <c r="A29" s="90"/>
      <c r="B29">
        <v>147</v>
      </c>
      <c r="C29" s="73">
        <v>126</v>
      </c>
      <c r="E29" s="74">
        <v>15</v>
      </c>
      <c r="F29" s="73">
        <v>28</v>
      </c>
      <c r="G29" s="74"/>
      <c r="H29" s="74">
        <v>25</v>
      </c>
      <c r="I29" s="73">
        <v>32</v>
      </c>
      <c r="J29" s="74"/>
      <c r="K29" s="74">
        <v>49</v>
      </c>
      <c r="L29" s="73">
        <v>48</v>
      </c>
      <c r="M29" s="74"/>
      <c r="N29" s="74">
        <v>37</v>
      </c>
      <c r="O29" s="73">
        <v>39</v>
      </c>
    </row>
    <row r="30" spans="1:15" x14ac:dyDescent="0.25">
      <c r="A30" s="90"/>
      <c r="B30">
        <v>139</v>
      </c>
      <c r="C30" s="73">
        <v>125</v>
      </c>
      <c r="E30" s="74">
        <v>18</v>
      </c>
      <c r="F30" s="73">
        <v>22</v>
      </c>
      <c r="G30" s="74"/>
      <c r="H30" s="74">
        <v>25</v>
      </c>
      <c r="I30" s="73">
        <v>28</v>
      </c>
      <c r="J30" s="74"/>
      <c r="K30" s="74">
        <v>40</v>
      </c>
      <c r="L30" s="73">
        <v>43</v>
      </c>
      <c r="M30" s="74"/>
      <c r="N30" s="74">
        <v>42</v>
      </c>
      <c r="O30" s="73">
        <v>46</v>
      </c>
    </row>
    <row r="31" spans="1:15" x14ac:dyDescent="0.25">
      <c r="A31" s="90"/>
      <c r="B31">
        <v>147</v>
      </c>
      <c r="C31" s="73">
        <v>148</v>
      </c>
      <c r="E31" s="74">
        <v>34</v>
      </c>
      <c r="F31" s="75">
        <v>34</v>
      </c>
      <c r="G31" s="74"/>
      <c r="H31" s="74">
        <v>43</v>
      </c>
      <c r="I31" s="75">
        <v>41</v>
      </c>
      <c r="J31" s="74"/>
      <c r="K31" s="74">
        <v>34</v>
      </c>
      <c r="L31" s="75">
        <v>29</v>
      </c>
      <c r="M31" s="74"/>
      <c r="N31" s="74">
        <v>37</v>
      </c>
      <c r="O31" s="75">
        <v>43</v>
      </c>
    </row>
    <row r="32" spans="1:15" x14ac:dyDescent="0.25">
      <c r="A32" s="90"/>
      <c r="B32">
        <v>110</v>
      </c>
      <c r="C32" s="73">
        <v>111</v>
      </c>
      <c r="E32" s="74">
        <v>22</v>
      </c>
      <c r="F32" s="75">
        <v>25</v>
      </c>
      <c r="G32" s="74"/>
      <c r="H32" s="74">
        <v>17</v>
      </c>
      <c r="I32" s="75">
        <v>13</v>
      </c>
      <c r="J32" s="74"/>
      <c r="K32" s="74">
        <v>32</v>
      </c>
      <c r="L32" s="75">
        <v>32</v>
      </c>
      <c r="M32" s="74"/>
      <c r="N32" s="74">
        <v>40</v>
      </c>
      <c r="O32" s="75">
        <v>40</v>
      </c>
    </row>
    <row r="33" spans="1:15" x14ac:dyDescent="0.25">
      <c r="A33" s="90"/>
      <c r="B33">
        <v>108</v>
      </c>
      <c r="C33" s="73">
        <v>97</v>
      </c>
      <c r="E33" s="74">
        <v>16</v>
      </c>
      <c r="F33" s="73">
        <v>21</v>
      </c>
      <c r="G33" s="74"/>
      <c r="H33" s="74">
        <v>20</v>
      </c>
      <c r="I33" s="73">
        <v>23</v>
      </c>
      <c r="J33" s="74"/>
      <c r="K33" s="74">
        <v>34</v>
      </c>
      <c r="L33">
        <v>35</v>
      </c>
      <c r="M33" s="74"/>
      <c r="N33" s="74">
        <v>27</v>
      </c>
      <c r="O33" s="73">
        <v>29</v>
      </c>
    </row>
    <row r="34" spans="1:15" x14ac:dyDescent="0.25">
      <c r="A34" s="90"/>
      <c r="B34">
        <v>133</v>
      </c>
      <c r="C34" s="73">
        <v>127</v>
      </c>
      <c r="E34" s="74">
        <v>13</v>
      </c>
      <c r="F34" s="73">
        <v>13</v>
      </c>
      <c r="G34" s="74"/>
      <c r="H34" s="74">
        <v>11</v>
      </c>
      <c r="I34" s="73">
        <v>15</v>
      </c>
      <c r="J34" s="74"/>
      <c r="K34" s="74">
        <v>42</v>
      </c>
      <c r="L34">
        <v>42</v>
      </c>
      <c r="M34" s="74"/>
      <c r="N34" s="74">
        <v>61</v>
      </c>
      <c r="O34" s="73">
        <v>63</v>
      </c>
    </row>
    <row r="35" spans="1:15" x14ac:dyDescent="0.25">
      <c r="A35" s="90"/>
      <c r="B35">
        <v>163</v>
      </c>
      <c r="C35" s="73">
        <v>156</v>
      </c>
      <c r="E35" s="76">
        <v>34</v>
      </c>
      <c r="F35">
        <v>32</v>
      </c>
      <c r="G35" s="76"/>
      <c r="H35" s="76">
        <v>21</v>
      </c>
      <c r="I35">
        <v>27</v>
      </c>
      <c r="J35" s="76"/>
      <c r="K35" s="76">
        <v>47</v>
      </c>
      <c r="L35">
        <v>50</v>
      </c>
      <c r="M35" s="76"/>
      <c r="N35" s="76">
        <v>54</v>
      </c>
      <c r="O35">
        <v>54</v>
      </c>
    </row>
    <row r="36" spans="1:15" x14ac:dyDescent="0.25">
      <c r="A36" s="90"/>
      <c r="B36">
        <v>63</v>
      </c>
      <c r="C36" s="73">
        <v>62</v>
      </c>
      <c r="E36" s="76">
        <v>13</v>
      </c>
      <c r="F36">
        <v>13</v>
      </c>
      <c r="G36" s="76"/>
      <c r="H36" s="76">
        <v>11</v>
      </c>
      <c r="I36">
        <v>9</v>
      </c>
      <c r="J36" s="76"/>
      <c r="K36" s="76">
        <v>19</v>
      </c>
      <c r="L36">
        <v>21</v>
      </c>
      <c r="M36" s="76"/>
      <c r="N36" s="76">
        <v>19</v>
      </c>
      <c r="O36">
        <v>20</v>
      </c>
    </row>
    <row r="37" spans="1:15" x14ac:dyDescent="0.25">
      <c r="A37" s="90"/>
      <c r="B37">
        <v>77</v>
      </c>
      <c r="C37" s="73">
        <v>72</v>
      </c>
      <c r="E37" s="76">
        <v>16</v>
      </c>
      <c r="F37">
        <v>16</v>
      </c>
      <c r="G37" s="76"/>
      <c r="H37" s="76">
        <v>9</v>
      </c>
      <c r="I37">
        <v>7</v>
      </c>
      <c r="J37" s="76"/>
      <c r="K37" s="76">
        <v>28</v>
      </c>
      <c r="L37">
        <v>32</v>
      </c>
      <c r="M37" s="76"/>
      <c r="N37" s="76">
        <v>19</v>
      </c>
      <c r="O37">
        <v>22</v>
      </c>
    </row>
    <row r="38" spans="1:15" x14ac:dyDescent="0.25">
      <c r="A38" s="90"/>
      <c r="B38">
        <v>69</v>
      </c>
      <c r="C38" s="73">
        <v>68</v>
      </c>
      <c r="E38" s="76">
        <v>13</v>
      </c>
      <c r="F38">
        <v>6</v>
      </c>
      <c r="G38" s="76"/>
      <c r="H38" s="76">
        <v>6</v>
      </c>
      <c r="I38" s="76">
        <v>6</v>
      </c>
      <c r="J38" s="76"/>
      <c r="K38" s="76">
        <v>18</v>
      </c>
      <c r="L38" s="76">
        <v>26</v>
      </c>
      <c r="M38" s="76"/>
      <c r="N38" s="76">
        <v>31</v>
      </c>
      <c r="O38" s="76">
        <v>31</v>
      </c>
    </row>
    <row r="39" spans="1:15" x14ac:dyDescent="0.25">
      <c r="A39" s="90" t="s">
        <v>19</v>
      </c>
      <c r="B39">
        <v>18</v>
      </c>
      <c r="C39">
        <v>16</v>
      </c>
      <c r="K39" s="73">
        <v>16</v>
      </c>
      <c r="L39" s="73">
        <v>18</v>
      </c>
      <c r="M39" s="73"/>
      <c r="N39" s="73">
        <v>0</v>
      </c>
      <c r="O39" s="73">
        <v>0</v>
      </c>
    </row>
    <row r="40" spans="1:15" x14ac:dyDescent="0.25">
      <c r="A40" s="90"/>
      <c r="B40">
        <v>10</v>
      </c>
      <c r="C40">
        <v>10</v>
      </c>
      <c r="K40" s="74">
        <v>7</v>
      </c>
      <c r="L40" s="73">
        <v>7</v>
      </c>
      <c r="M40" s="74"/>
      <c r="N40" s="74">
        <v>3</v>
      </c>
      <c r="O40" s="73">
        <v>3</v>
      </c>
    </row>
    <row r="41" spans="1:15" x14ac:dyDescent="0.25">
      <c r="A41" s="90"/>
      <c r="B41">
        <v>11</v>
      </c>
      <c r="C41">
        <v>10</v>
      </c>
      <c r="K41" s="74">
        <v>10</v>
      </c>
      <c r="L41" s="73">
        <v>11</v>
      </c>
      <c r="M41" s="74"/>
      <c r="N41" s="74">
        <v>0</v>
      </c>
      <c r="O41" s="73">
        <v>0</v>
      </c>
    </row>
    <row r="42" spans="1:15" x14ac:dyDescent="0.25">
      <c r="A42" s="90"/>
      <c r="B42">
        <v>13</v>
      </c>
      <c r="C42">
        <v>13</v>
      </c>
      <c r="K42" s="74">
        <v>10</v>
      </c>
      <c r="L42" s="73">
        <v>10</v>
      </c>
      <c r="M42" s="74"/>
      <c r="N42" s="74">
        <v>3</v>
      </c>
      <c r="O42" s="73">
        <v>3</v>
      </c>
    </row>
    <row r="43" spans="1:15" x14ac:dyDescent="0.25">
      <c r="A43" s="90"/>
      <c r="B43">
        <v>5</v>
      </c>
      <c r="C43">
        <v>5</v>
      </c>
      <c r="K43" s="74">
        <v>4</v>
      </c>
      <c r="L43" s="73">
        <v>4</v>
      </c>
      <c r="M43" s="74"/>
      <c r="N43" s="74">
        <v>1</v>
      </c>
      <c r="O43" s="73">
        <v>1</v>
      </c>
    </row>
    <row r="44" spans="1:15" x14ac:dyDescent="0.25">
      <c r="A44" s="90"/>
      <c r="B44">
        <v>1</v>
      </c>
      <c r="C44">
        <v>1</v>
      </c>
      <c r="K44" s="74">
        <v>1</v>
      </c>
      <c r="L44" s="75">
        <v>1</v>
      </c>
      <c r="M44" s="74"/>
      <c r="N44" s="74">
        <v>0</v>
      </c>
      <c r="O44" s="75">
        <v>0</v>
      </c>
    </row>
    <row r="45" spans="1:15" x14ac:dyDescent="0.25">
      <c r="A45" s="90"/>
      <c r="B45">
        <v>5</v>
      </c>
      <c r="C45">
        <v>5</v>
      </c>
      <c r="K45" s="74">
        <v>4</v>
      </c>
      <c r="L45" s="75">
        <v>4</v>
      </c>
      <c r="M45" s="74"/>
      <c r="N45" s="74">
        <v>1</v>
      </c>
      <c r="O45" s="75">
        <v>1</v>
      </c>
    </row>
    <row r="46" spans="1:15" x14ac:dyDescent="0.25">
      <c r="A46" s="90"/>
      <c r="B46">
        <v>9</v>
      </c>
      <c r="C46">
        <v>9</v>
      </c>
      <c r="K46" s="74">
        <v>9</v>
      </c>
      <c r="L46">
        <v>9</v>
      </c>
      <c r="M46" s="74"/>
      <c r="N46" s="74">
        <v>0</v>
      </c>
      <c r="O46" s="73">
        <v>0</v>
      </c>
    </row>
    <row r="47" spans="1:15" x14ac:dyDescent="0.25">
      <c r="A47" s="90"/>
      <c r="B47">
        <v>13</v>
      </c>
      <c r="C47">
        <v>13</v>
      </c>
      <c r="K47" s="74">
        <v>13</v>
      </c>
      <c r="L47">
        <v>13</v>
      </c>
      <c r="M47" s="74"/>
      <c r="N47" s="74">
        <v>0</v>
      </c>
      <c r="O47" s="73">
        <v>0</v>
      </c>
    </row>
    <row r="48" spans="1:15" x14ac:dyDescent="0.25">
      <c r="A48" s="90"/>
      <c r="B48">
        <v>5</v>
      </c>
      <c r="C48">
        <v>5</v>
      </c>
      <c r="K48" s="76">
        <v>5</v>
      </c>
      <c r="L48">
        <v>5</v>
      </c>
      <c r="M48" s="76"/>
      <c r="N48" s="76">
        <v>0</v>
      </c>
      <c r="O48">
        <v>0</v>
      </c>
    </row>
    <row r="49" spans="1:15" x14ac:dyDescent="0.25">
      <c r="A49" s="90"/>
      <c r="B49">
        <v>6</v>
      </c>
      <c r="C49">
        <v>6</v>
      </c>
      <c r="K49" s="76">
        <v>5</v>
      </c>
      <c r="L49">
        <v>5</v>
      </c>
      <c r="M49" s="76"/>
      <c r="N49" s="76">
        <v>1</v>
      </c>
      <c r="O49" s="76">
        <v>1</v>
      </c>
    </row>
    <row r="50" spans="1:15" x14ac:dyDescent="0.25">
      <c r="A50" s="90" t="s">
        <v>21</v>
      </c>
      <c r="B50">
        <v>22</v>
      </c>
      <c r="C50" s="73">
        <v>22</v>
      </c>
      <c r="E50" s="73">
        <v>4</v>
      </c>
      <c r="F50" s="73">
        <v>7</v>
      </c>
      <c r="G50" s="73"/>
      <c r="H50" s="73">
        <v>6</v>
      </c>
      <c r="I50" s="73">
        <v>7</v>
      </c>
      <c r="J50" s="73"/>
      <c r="K50" s="73">
        <v>8</v>
      </c>
      <c r="L50" s="73">
        <v>5</v>
      </c>
      <c r="M50" s="73"/>
      <c r="N50" s="73">
        <v>4</v>
      </c>
      <c r="O50" s="73">
        <v>3</v>
      </c>
    </row>
    <row r="51" spans="1:15" x14ac:dyDescent="0.25">
      <c r="A51" s="90"/>
      <c r="B51">
        <v>62</v>
      </c>
      <c r="C51" s="74">
        <v>61</v>
      </c>
      <c r="E51" s="74">
        <v>17</v>
      </c>
      <c r="F51" s="73">
        <v>15</v>
      </c>
      <c r="G51" s="74"/>
      <c r="H51" s="74">
        <v>13</v>
      </c>
      <c r="I51" s="73">
        <v>13</v>
      </c>
      <c r="J51" s="74"/>
      <c r="K51" s="74">
        <v>17</v>
      </c>
      <c r="L51" s="73">
        <v>17</v>
      </c>
      <c r="M51" s="74"/>
      <c r="N51" s="74">
        <v>14</v>
      </c>
      <c r="O51" s="73">
        <v>17</v>
      </c>
    </row>
    <row r="52" spans="1:15" x14ac:dyDescent="0.25">
      <c r="A52" s="90"/>
      <c r="B52">
        <v>81</v>
      </c>
      <c r="C52" s="74">
        <v>85</v>
      </c>
      <c r="E52" s="74">
        <v>20</v>
      </c>
      <c r="F52" s="73">
        <v>12</v>
      </c>
      <c r="G52" s="74"/>
      <c r="H52" s="74">
        <v>11</v>
      </c>
      <c r="I52" s="73">
        <v>10</v>
      </c>
      <c r="J52" s="74"/>
      <c r="K52" s="74">
        <v>23</v>
      </c>
      <c r="L52" s="73">
        <v>26</v>
      </c>
      <c r="M52" s="74"/>
      <c r="N52" s="74">
        <v>31</v>
      </c>
      <c r="O52" s="73">
        <v>33</v>
      </c>
    </row>
    <row r="53" spans="1:15" x14ac:dyDescent="0.25">
      <c r="A53" s="90"/>
      <c r="B53">
        <v>67</v>
      </c>
      <c r="C53" s="74">
        <v>70</v>
      </c>
      <c r="E53" s="74">
        <v>10</v>
      </c>
      <c r="F53" s="73">
        <v>8</v>
      </c>
      <c r="G53" s="74"/>
      <c r="H53" s="74">
        <v>13</v>
      </c>
      <c r="I53" s="73">
        <v>11</v>
      </c>
      <c r="J53" s="74"/>
      <c r="K53" s="74">
        <v>23</v>
      </c>
      <c r="L53" s="73">
        <v>20</v>
      </c>
      <c r="M53" s="74"/>
      <c r="N53" s="74">
        <v>24</v>
      </c>
      <c r="O53" s="73">
        <v>28</v>
      </c>
    </row>
    <row r="54" spans="1:15" x14ac:dyDescent="0.25">
      <c r="A54" s="90"/>
      <c r="B54">
        <v>87</v>
      </c>
      <c r="C54" s="74">
        <v>81</v>
      </c>
      <c r="E54" s="74">
        <v>13</v>
      </c>
      <c r="F54" s="73">
        <v>12</v>
      </c>
      <c r="G54" s="74"/>
      <c r="H54" s="74">
        <v>17</v>
      </c>
      <c r="I54" s="73">
        <v>21</v>
      </c>
      <c r="J54" s="74"/>
      <c r="K54" s="74">
        <v>20</v>
      </c>
      <c r="L54" s="73">
        <v>29</v>
      </c>
      <c r="M54" s="74"/>
      <c r="N54" s="74">
        <v>31</v>
      </c>
      <c r="O54" s="73">
        <v>25</v>
      </c>
    </row>
    <row r="55" spans="1:15" x14ac:dyDescent="0.25">
      <c r="A55" s="90"/>
      <c r="B55">
        <v>40</v>
      </c>
      <c r="C55" s="74">
        <v>38</v>
      </c>
      <c r="E55" s="74">
        <v>11</v>
      </c>
      <c r="F55" s="75">
        <v>12</v>
      </c>
      <c r="G55" s="74"/>
      <c r="H55" s="74">
        <v>9</v>
      </c>
      <c r="I55" s="75">
        <v>10</v>
      </c>
      <c r="J55" s="74"/>
      <c r="K55" s="74">
        <v>10</v>
      </c>
      <c r="L55" s="75">
        <v>9</v>
      </c>
      <c r="M55" s="74"/>
      <c r="N55" s="74">
        <v>8</v>
      </c>
      <c r="O55" s="75">
        <v>9</v>
      </c>
    </row>
    <row r="56" spans="1:15" x14ac:dyDescent="0.25">
      <c r="A56" s="90"/>
      <c r="B56">
        <v>39</v>
      </c>
      <c r="C56" s="74">
        <v>40</v>
      </c>
      <c r="E56" s="74">
        <v>11</v>
      </c>
      <c r="F56" s="75">
        <v>7</v>
      </c>
      <c r="G56" s="74"/>
      <c r="H56" s="74">
        <v>5</v>
      </c>
      <c r="I56" s="75">
        <v>7</v>
      </c>
      <c r="J56" s="74"/>
      <c r="K56" s="74">
        <v>8</v>
      </c>
      <c r="L56" s="75">
        <v>11</v>
      </c>
      <c r="M56" s="74"/>
      <c r="N56" s="74">
        <v>16</v>
      </c>
      <c r="O56" s="75">
        <v>14</v>
      </c>
    </row>
    <row r="57" spans="1:15" x14ac:dyDescent="0.25">
      <c r="A57" s="90"/>
      <c r="B57">
        <v>121</v>
      </c>
      <c r="C57" s="74">
        <v>108</v>
      </c>
      <c r="E57" s="74">
        <v>27</v>
      </c>
      <c r="F57" s="73">
        <v>22</v>
      </c>
      <c r="G57" s="74"/>
      <c r="H57" s="74">
        <v>25</v>
      </c>
      <c r="I57" s="73">
        <v>21</v>
      </c>
      <c r="J57" s="74"/>
      <c r="K57" s="74">
        <v>32</v>
      </c>
      <c r="L57">
        <v>52</v>
      </c>
      <c r="M57" s="74"/>
      <c r="N57" s="74">
        <v>24</v>
      </c>
      <c r="O57" s="73">
        <v>26</v>
      </c>
    </row>
    <row r="58" spans="1:15" x14ac:dyDescent="0.25">
      <c r="A58" s="90"/>
      <c r="B58">
        <v>115</v>
      </c>
      <c r="C58" s="74">
        <v>121</v>
      </c>
      <c r="E58" s="74">
        <v>19</v>
      </c>
      <c r="F58" s="73">
        <v>13</v>
      </c>
      <c r="G58" s="74"/>
      <c r="H58" s="74">
        <v>19</v>
      </c>
      <c r="I58" s="73">
        <v>10</v>
      </c>
      <c r="J58" s="74"/>
      <c r="K58" s="74">
        <v>34</v>
      </c>
      <c r="L58">
        <v>39</v>
      </c>
      <c r="M58" s="74"/>
      <c r="N58" s="74">
        <v>49</v>
      </c>
      <c r="O58" s="73">
        <v>53</v>
      </c>
    </row>
    <row r="59" spans="1:15" x14ac:dyDescent="0.25">
      <c r="A59" s="90"/>
      <c r="B59">
        <v>31</v>
      </c>
      <c r="C59" s="76">
        <v>32</v>
      </c>
      <c r="E59" s="76">
        <v>5</v>
      </c>
      <c r="F59">
        <v>5</v>
      </c>
      <c r="G59" s="76"/>
      <c r="H59" s="76">
        <v>11</v>
      </c>
      <c r="I59">
        <v>10</v>
      </c>
      <c r="J59" s="76"/>
      <c r="K59" s="76">
        <v>9</v>
      </c>
      <c r="L59">
        <v>10</v>
      </c>
      <c r="M59" s="76"/>
      <c r="N59" s="76">
        <v>7</v>
      </c>
      <c r="O59">
        <v>6</v>
      </c>
    </row>
    <row r="60" spans="1:15" x14ac:dyDescent="0.25">
      <c r="A60" s="90"/>
      <c r="B60">
        <v>44</v>
      </c>
      <c r="C60" s="76">
        <v>45</v>
      </c>
      <c r="E60" s="76">
        <v>13</v>
      </c>
      <c r="F60">
        <v>12</v>
      </c>
      <c r="G60" s="76"/>
      <c r="H60" s="76">
        <v>6</v>
      </c>
      <c r="I60">
        <v>5</v>
      </c>
      <c r="J60" s="76"/>
      <c r="K60" s="76">
        <v>13</v>
      </c>
      <c r="L60">
        <v>14</v>
      </c>
      <c r="M60" s="76"/>
      <c r="N60" s="76">
        <v>13</v>
      </c>
      <c r="O60">
        <v>13</v>
      </c>
    </row>
    <row r="61" spans="1:15" x14ac:dyDescent="0.25">
      <c r="A61" s="90"/>
      <c r="B61">
        <v>35</v>
      </c>
      <c r="C61" s="76">
        <v>34</v>
      </c>
      <c r="E61" s="76">
        <v>14</v>
      </c>
      <c r="F61">
        <v>12</v>
      </c>
      <c r="G61" s="76"/>
      <c r="H61" s="76">
        <v>14</v>
      </c>
      <c r="I61" s="76">
        <v>13</v>
      </c>
      <c r="J61" s="76"/>
      <c r="K61" s="76">
        <v>5</v>
      </c>
      <c r="L61" s="76">
        <v>7</v>
      </c>
      <c r="M61" s="76"/>
      <c r="N61" s="76">
        <v>1</v>
      </c>
      <c r="O61" s="76">
        <v>3</v>
      </c>
    </row>
    <row r="62" spans="1:15" x14ac:dyDescent="0.25">
      <c r="A62" s="90" t="s">
        <v>67</v>
      </c>
      <c r="B62">
        <v>45</v>
      </c>
      <c r="C62">
        <v>42</v>
      </c>
      <c r="K62" s="73">
        <v>21</v>
      </c>
      <c r="L62" s="73">
        <v>23</v>
      </c>
      <c r="M62" s="73"/>
      <c r="N62" s="73">
        <v>21</v>
      </c>
      <c r="O62">
        <v>22</v>
      </c>
    </row>
    <row r="63" spans="1:15" x14ac:dyDescent="0.25">
      <c r="A63" s="90"/>
      <c r="B63">
        <v>50</v>
      </c>
      <c r="C63">
        <v>43</v>
      </c>
      <c r="K63" s="74">
        <v>21</v>
      </c>
      <c r="L63" s="73">
        <v>25</v>
      </c>
      <c r="M63" s="74"/>
      <c r="N63" s="74">
        <v>22</v>
      </c>
      <c r="O63">
        <v>25</v>
      </c>
    </row>
    <row r="64" spans="1:15" x14ac:dyDescent="0.25">
      <c r="A64" s="90"/>
      <c r="B64">
        <v>52</v>
      </c>
      <c r="C64">
        <v>47</v>
      </c>
      <c r="K64" s="74">
        <v>23</v>
      </c>
      <c r="L64" s="73">
        <v>26</v>
      </c>
      <c r="M64" s="74"/>
      <c r="N64" s="74">
        <v>24</v>
      </c>
      <c r="O64">
        <v>26</v>
      </c>
    </row>
    <row r="65" spans="1:15" x14ac:dyDescent="0.25">
      <c r="A65" s="90"/>
      <c r="B65">
        <v>68</v>
      </c>
      <c r="C65">
        <v>59</v>
      </c>
      <c r="K65" s="74">
        <v>29</v>
      </c>
      <c r="L65" s="73">
        <v>32</v>
      </c>
      <c r="M65" s="74"/>
      <c r="N65" s="74">
        <v>30</v>
      </c>
      <c r="O65">
        <v>36</v>
      </c>
    </row>
    <row r="66" spans="1:15" x14ac:dyDescent="0.25">
      <c r="A66" s="90"/>
      <c r="B66">
        <v>139</v>
      </c>
      <c r="C66">
        <v>107</v>
      </c>
      <c r="K66" s="74">
        <v>30</v>
      </c>
      <c r="L66" s="73">
        <v>37</v>
      </c>
      <c r="M66" s="74"/>
      <c r="N66" s="74">
        <v>77</v>
      </c>
      <c r="O66">
        <v>102</v>
      </c>
    </row>
    <row r="67" spans="1:15" x14ac:dyDescent="0.25">
      <c r="A67" s="90"/>
      <c r="B67">
        <v>154</v>
      </c>
      <c r="C67">
        <v>132</v>
      </c>
      <c r="K67" s="74">
        <v>57</v>
      </c>
      <c r="L67" s="73">
        <v>64</v>
      </c>
      <c r="M67" s="74"/>
      <c r="N67" s="74">
        <v>75</v>
      </c>
      <c r="O67">
        <v>90</v>
      </c>
    </row>
    <row r="68" spans="1:15" x14ac:dyDescent="0.25">
      <c r="A68" s="90"/>
      <c r="B68">
        <v>53</v>
      </c>
      <c r="C68">
        <v>48</v>
      </c>
      <c r="K68" s="74">
        <v>19</v>
      </c>
      <c r="L68" s="73">
        <v>22</v>
      </c>
      <c r="M68" s="74"/>
      <c r="N68" s="74">
        <v>29</v>
      </c>
      <c r="O68">
        <v>31</v>
      </c>
    </row>
    <row r="69" spans="1:15" x14ac:dyDescent="0.25">
      <c r="A69" s="90"/>
      <c r="B69">
        <v>85</v>
      </c>
      <c r="C69">
        <v>82</v>
      </c>
      <c r="K69" s="74">
        <v>40</v>
      </c>
      <c r="L69" s="73">
        <v>45</v>
      </c>
      <c r="M69" s="74"/>
      <c r="N69" s="74">
        <v>42</v>
      </c>
      <c r="O69">
        <v>40</v>
      </c>
    </row>
    <row r="70" spans="1:15" x14ac:dyDescent="0.25">
      <c r="A70" s="90"/>
      <c r="B70">
        <v>70</v>
      </c>
      <c r="C70">
        <v>66</v>
      </c>
      <c r="K70" s="74">
        <v>23</v>
      </c>
      <c r="L70" s="73">
        <v>22</v>
      </c>
      <c r="M70" s="74"/>
      <c r="N70" s="74">
        <v>43</v>
      </c>
      <c r="O70">
        <v>48</v>
      </c>
    </row>
    <row r="71" spans="1:15" x14ac:dyDescent="0.25">
      <c r="A71" s="90"/>
      <c r="B71">
        <v>110</v>
      </c>
      <c r="C71">
        <v>84</v>
      </c>
      <c r="K71" s="76">
        <v>36</v>
      </c>
      <c r="L71">
        <v>40</v>
      </c>
      <c r="M71" s="76"/>
      <c r="N71" s="76">
        <v>48</v>
      </c>
      <c r="O71">
        <v>70</v>
      </c>
    </row>
    <row r="72" spans="1:15" x14ac:dyDescent="0.25">
      <c r="A72" s="90"/>
      <c r="B72">
        <v>23</v>
      </c>
      <c r="C72">
        <v>23</v>
      </c>
      <c r="K72" s="76">
        <v>23</v>
      </c>
      <c r="L72">
        <v>23</v>
      </c>
      <c r="M72" s="76"/>
      <c r="N72" s="76"/>
    </row>
    <row r="73" spans="1:15" x14ac:dyDescent="0.25">
      <c r="A73" s="90"/>
      <c r="B73">
        <v>18</v>
      </c>
      <c r="C73">
        <v>16</v>
      </c>
      <c r="K73" s="76"/>
      <c r="M73" s="76"/>
      <c r="N73" s="76">
        <v>16</v>
      </c>
      <c r="O73">
        <v>18</v>
      </c>
    </row>
    <row r="74" spans="1:15" x14ac:dyDescent="0.25">
      <c r="A74" s="90"/>
      <c r="B74">
        <v>56</v>
      </c>
      <c r="C74">
        <v>54</v>
      </c>
      <c r="K74" s="76">
        <v>16</v>
      </c>
      <c r="L74">
        <v>18</v>
      </c>
      <c r="M74" s="76"/>
      <c r="N74" s="76">
        <v>38</v>
      </c>
      <c r="O74" s="76">
        <v>38</v>
      </c>
    </row>
    <row r="75" spans="1:15" x14ac:dyDescent="0.25">
      <c r="A75" s="90" t="s">
        <v>68</v>
      </c>
      <c r="B75">
        <v>1</v>
      </c>
      <c r="C75">
        <v>1</v>
      </c>
      <c r="E75" s="73">
        <v>0</v>
      </c>
      <c r="F75" s="73">
        <v>0</v>
      </c>
      <c r="G75" s="73"/>
      <c r="H75" s="73">
        <v>0</v>
      </c>
      <c r="I75" s="73">
        <v>0</v>
      </c>
      <c r="J75" s="73"/>
      <c r="K75" s="73">
        <v>0</v>
      </c>
      <c r="L75" s="73">
        <v>0</v>
      </c>
      <c r="M75" s="73"/>
      <c r="N75" s="73">
        <v>1</v>
      </c>
      <c r="O75" s="73">
        <v>1</v>
      </c>
    </row>
    <row r="76" spans="1:15" x14ac:dyDescent="0.25">
      <c r="A76" s="90"/>
      <c r="B76">
        <v>1</v>
      </c>
      <c r="C76">
        <v>1</v>
      </c>
      <c r="E76" s="74">
        <v>0</v>
      </c>
      <c r="F76" s="73">
        <v>0</v>
      </c>
      <c r="G76" s="74"/>
      <c r="H76" s="74">
        <v>0</v>
      </c>
      <c r="I76" s="73">
        <v>0</v>
      </c>
      <c r="J76" s="74"/>
      <c r="K76" s="74">
        <v>0</v>
      </c>
      <c r="L76" s="73">
        <v>0</v>
      </c>
      <c r="M76" s="74"/>
      <c r="N76" s="74">
        <v>1</v>
      </c>
      <c r="O76" s="73">
        <v>1</v>
      </c>
    </row>
    <row r="77" spans="1:15" x14ac:dyDescent="0.25">
      <c r="A77" s="90"/>
      <c r="B77">
        <v>4</v>
      </c>
      <c r="C77">
        <v>4</v>
      </c>
      <c r="E77" s="74">
        <v>3</v>
      </c>
      <c r="F77" s="73">
        <v>3</v>
      </c>
      <c r="G77" s="74"/>
      <c r="H77" s="74">
        <v>0</v>
      </c>
      <c r="I77" s="73">
        <v>0</v>
      </c>
      <c r="J77" s="74"/>
      <c r="K77" s="74">
        <v>1</v>
      </c>
      <c r="L77" s="73">
        <v>1</v>
      </c>
      <c r="M77" s="74"/>
      <c r="N77" s="74">
        <v>0</v>
      </c>
      <c r="O77" s="73">
        <v>0</v>
      </c>
    </row>
    <row r="78" spans="1:15" x14ac:dyDescent="0.25">
      <c r="A78" s="90"/>
      <c r="B78">
        <v>2</v>
      </c>
      <c r="C78">
        <v>2</v>
      </c>
      <c r="E78" s="74">
        <v>0</v>
      </c>
      <c r="F78" s="73">
        <v>0</v>
      </c>
      <c r="G78" s="74"/>
      <c r="H78" s="74">
        <v>1</v>
      </c>
      <c r="I78" s="73">
        <v>1</v>
      </c>
      <c r="J78" s="74"/>
      <c r="K78" s="74">
        <v>0</v>
      </c>
      <c r="L78" s="73">
        <v>0</v>
      </c>
      <c r="M78" s="74"/>
      <c r="N78" s="74">
        <v>1</v>
      </c>
      <c r="O78" s="73">
        <v>1</v>
      </c>
    </row>
    <row r="79" spans="1:15" x14ac:dyDescent="0.25">
      <c r="A79" s="90"/>
      <c r="B79">
        <v>1</v>
      </c>
      <c r="C79">
        <v>1</v>
      </c>
      <c r="E79" s="74">
        <v>1</v>
      </c>
      <c r="F79" s="73">
        <v>1</v>
      </c>
      <c r="G79" s="74"/>
      <c r="H79" s="74">
        <v>0</v>
      </c>
      <c r="I79" s="73">
        <v>0</v>
      </c>
      <c r="J79" s="74"/>
      <c r="K79" s="74">
        <v>0</v>
      </c>
      <c r="L79" s="73">
        <v>0</v>
      </c>
      <c r="M79" s="74"/>
      <c r="N79" s="74">
        <v>0</v>
      </c>
      <c r="O79" s="73">
        <v>0</v>
      </c>
    </row>
    <row r="80" spans="1:15" x14ac:dyDescent="0.25">
      <c r="A80" s="90"/>
      <c r="B80">
        <v>6</v>
      </c>
      <c r="C80">
        <v>6</v>
      </c>
      <c r="E80" s="74">
        <v>1</v>
      </c>
      <c r="F80" s="75">
        <v>1</v>
      </c>
      <c r="G80" s="74"/>
      <c r="H80" s="74">
        <v>1</v>
      </c>
      <c r="I80" s="75">
        <v>1</v>
      </c>
      <c r="J80" s="74"/>
      <c r="K80" s="74">
        <v>4</v>
      </c>
      <c r="L80" s="75">
        <v>4</v>
      </c>
      <c r="M80" s="74"/>
      <c r="N80" s="74">
        <v>0</v>
      </c>
      <c r="O80" s="75">
        <v>0</v>
      </c>
    </row>
    <row r="81" spans="1:15" x14ac:dyDescent="0.25">
      <c r="A81" s="90"/>
      <c r="B81">
        <v>1</v>
      </c>
      <c r="C81">
        <v>1</v>
      </c>
      <c r="E81" s="74">
        <v>0</v>
      </c>
      <c r="F81" s="75">
        <v>0</v>
      </c>
      <c r="G81" s="74"/>
      <c r="H81" s="74">
        <v>0</v>
      </c>
      <c r="I81" s="75">
        <v>0</v>
      </c>
      <c r="J81" s="74"/>
      <c r="K81" s="74">
        <v>0</v>
      </c>
      <c r="L81" s="75">
        <v>0</v>
      </c>
      <c r="M81" s="74"/>
      <c r="N81" s="74">
        <v>1</v>
      </c>
      <c r="O81" s="75">
        <v>1</v>
      </c>
    </row>
    <row r="82" spans="1:15" x14ac:dyDescent="0.25">
      <c r="A82" s="90"/>
      <c r="B82">
        <v>9</v>
      </c>
      <c r="C82">
        <v>9</v>
      </c>
      <c r="E82" s="74">
        <v>4</v>
      </c>
      <c r="F82" s="73">
        <v>4</v>
      </c>
      <c r="G82" s="74"/>
      <c r="H82" s="74">
        <v>3</v>
      </c>
      <c r="I82" s="73">
        <v>3</v>
      </c>
      <c r="J82" s="74"/>
      <c r="K82" s="74">
        <v>2</v>
      </c>
      <c r="L82">
        <v>2</v>
      </c>
      <c r="M82" s="74"/>
      <c r="N82" s="74">
        <v>0</v>
      </c>
      <c r="O82" s="73">
        <v>0</v>
      </c>
    </row>
    <row r="83" spans="1:15" x14ac:dyDescent="0.25">
      <c r="A83" s="90"/>
      <c r="B83">
        <v>4</v>
      </c>
      <c r="C83">
        <v>3</v>
      </c>
      <c r="E83" s="74">
        <v>1</v>
      </c>
      <c r="F83" s="73">
        <v>2</v>
      </c>
      <c r="G83" s="74"/>
      <c r="H83" s="74">
        <v>2</v>
      </c>
      <c r="I83" s="73">
        <v>1</v>
      </c>
      <c r="J83" s="74"/>
      <c r="K83" s="74">
        <v>0</v>
      </c>
      <c r="L83">
        <v>0</v>
      </c>
      <c r="M83" s="74"/>
      <c r="N83" s="74">
        <v>0</v>
      </c>
      <c r="O83" s="73">
        <v>1</v>
      </c>
    </row>
    <row r="84" spans="1:15" x14ac:dyDescent="0.25">
      <c r="A84" s="90"/>
      <c r="B84">
        <v>56</v>
      </c>
      <c r="C84">
        <v>53</v>
      </c>
      <c r="E84" s="76">
        <v>33</v>
      </c>
      <c r="F84">
        <v>26</v>
      </c>
      <c r="G84" s="76"/>
      <c r="H84" s="76">
        <v>15</v>
      </c>
      <c r="I84">
        <v>20</v>
      </c>
      <c r="J84" s="76"/>
      <c r="K84" s="76">
        <v>2</v>
      </c>
      <c r="L84">
        <v>7</v>
      </c>
      <c r="M84" s="76"/>
      <c r="N84" s="76">
        <v>3</v>
      </c>
      <c r="O84">
        <v>3</v>
      </c>
    </row>
    <row r="85" spans="1:15" x14ac:dyDescent="0.25">
      <c r="A85" s="90"/>
      <c r="B85">
        <v>10</v>
      </c>
      <c r="C85">
        <v>10</v>
      </c>
      <c r="E85" s="76">
        <v>5</v>
      </c>
      <c r="F85">
        <v>5</v>
      </c>
      <c r="G85" s="76"/>
      <c r="H85" s="76">
        <v>4</v>
      </c>
      <c r="I85" s="76">
        <v>4</v>
      </c>
      <c r="J85" s="76"/>
      <c r="K85" s="76">
        <v>0</v>
      </c>
      <c r="L85" s="76">
        <v>0</v>
      </c>
      <c r="M85" s="76"/>
      <c r="N85" s="76">
        <v>1</v>
      </c>
      <c r="O85" s="76">
        <v>1</v>
      </c>
    </row>
    <row r="86" spans="1:15" x14ac:dyDescent="0.25">
      <c r="A86" s="90" t="s">
        <v>69</v>
      </c>
      <c r="B86">
        <v>10</v>
      </c>
      <c r="C86" s="73">
        <v>10</v>
      </c>
      <c r="E86" s="73">
        <v>5</v>
      </c>
      <c r="F86" s="73">
        <v>5</v>
      </c>
      <c r="G86" s="73"/>
      <c r="H86" s="73">
        <v>5</v>
      </c>
      <c r="I86" s="73">
        <v>5</v>
      </c>
      <c r="J86" s="73"/>
      <c r="K86" s="73">
        <v>0</v>
      </c>
      <c r="L86" s="73">
        <v>0</v>
      </c>
      <c r="M86" s="73"/>
      <c r="N86" s="73">
        <v>0</v>
      </c>
      <c r="O86" s="73">
        <v>0</v>
      </c>
    </row>
    <row r="87" spans="1:15" x14ac:dyDescent="0.25">
      <c r="A87" s="90"/>
      <c r="B87">
        <v>19</v>
      </c>
      <c r="C87" s="73">
        <v>19</v>
      </c>
      <c r="E87" s="74">
        <v>11</v>
      </c>
      <c r="F87" s="73">
        <v>11</v>
      </c>
      <c r="G87" s="74"/>
      <c r="H87" s="74">
        <v>8</v>
      </c>
      <c r="I87" s="73">
        <v>8</v>
      </c>
      <c r="J87" s="74"/>
      <c r="K87" s="74">
        <v>0</v>
      </c>
      <c r="L87" s="73">
        <v>0</v>
      </c>
      <c r="M87" s="74"/>
      <c r="N87" s="74">
        <v>0</v>
      </c>
      <c r="O87" s="73">
        <v>0</v>
      </c>
    </row>
    <row r="88" spans="1:15" x14ac:dyDescent="0.25">
      <c r="A88" s="90"/>
      <c r="B88">
        <v>8</v>
      </c>
      <c r="C88" s="73">
        <v>8</v>
      </c>
      <c r="E88" s="74">
        <v>4</v>
      </c>
      <c r="F88" s="73">
        <v>4</v>
      </c>
      <c r="G88" s="74"/>
      <c r="H88" s="74">
        <v>4</v>
      </c>
      <c r="I88" s="73">
        <v>4</v>
      </c>
      <c r="J88" s="74"/>
      <c r="K88" s="74">
        <v>0</v>
      </c>
      <c r="L88" s="73">
        <v>0</v>
      </c>
      <c r="M88" s="74"/>
      <c r="N88" s="74">
        <v>0</v>
      </c>
      <c r="O88" s="73">
        <v>0</v>
      </c>
    </row>
    <row r="89" spans="1:15" x14ac:dyDescent="0.25">
      <c r="A89" s="90"/>
      <c r="B89">
        <v>7</v>
      </c>
      <c r="C89" s="73">
        <v>7</v>
      </c>
      <c r="E89" s="74">
        <v>3</v>
      </c>
      <c r="F89" s="73">
        <v>3</v>
      </c>
      <c r="G89" s="74"/>
      <c r="H89" s="74">
        <v>2</v>
      </c>
      <c r="I89" s="73">
        <v>2</v>
      </c>
      <c r="J89" s="74"/>
      <c r="K89" s="74">
        <v>1</v>
      </c>
      <c r="L89" s="73">
        <v>1</v>
      </c>
      <c r="M89" s="74"/>
      <c r="N89" s="74">
        <v>1</v>
      </c>
      <c r="O89" s="73">
        <v>1</v>
      </c>
    </row>
    <row r="90" spans="1:15" x14ac:dyDescent="0.25">
      <c r="A90" s="90"/>
      <c r="B90">
        <v>13</v>
      </c>
      <c r="C90" s="73">
        <v>12</v>
      </c>
      <c r="E90" s="74">
        <v>6</v>
      </c>
      <c r="F90" s="73">
        <v>6</v>
      </c>
      <c r="G90" s="74"/>
      <c r="H90" s="74">
        <v>4</v>
      </c>
      <c r="I90" s="73">
        <v>5</v>
      </c>
      <c r="J90" s="74"/>
      <c r="K90" s="74">
        <v>2</v>
      </c>
      <c r="L90" s="73">
        <v>2</v>
      </c>
      <c r="M90" s="74"/>
      <c r="N90" s="74">
        <v>0</v>
      </c>
      <c r="O90" s="73">
        <v>0</v>
      </c>
    </row>
    <row r="91" spans="1:15" x14ac:dyDescent="0.25">
      <c r="A91" s="90"/>
      <c r="B91">
        <v>18</v>
      </c>
      <c r="C91" s="73">
        <v>18</v>
      </c>
      <c r="E91" s="74">
        <v>6</v>
      </c>
      <c r="F91" s="75">
        <v>6</v>
      </c>
      <c r="G91" s="74"/>
      <c r="H91" s="74">
        <v>10</v>
      </c>
      <c r="I91" s="75">
        <v>10</v>
      </c>
      <c r="J91" s="74"/>
      <c r="K91" s="74">
        <v>0</v>
      </c>
      <c r="L91" s="75">
        <v>0</v>
      </c>
      <c r="M91" s="74"/>
      <c r="N91" s="74">
        <v>2</v>
      </c>
      <c r="O91" s="75">
        <v>2</v>
      </c>
    </row>
    <row r="92" spans="1:15" x14ac:dyDescent="0.25">
      <c r="A92" s="90"/>
      <c r="B92">
        <v>59</v>
      </c>
      <c r="C92" s="73">
        <v>55</v>
      </c>
      <c r="E92" s="74">
        <v>46</v>
      </c>
      <c r="F92" s="75">
        <v>49</v>
      </c>
      <c r="G92" s="74"/>
      <c r="H92" s="74">
        <v>8</v>
      </c>
      <c r="I92" s="75">
        <v>9</v>
      </c>
      <c r="J92" s="74"/>
      <c r="K92" s="74">
        <v>1</v>
      </c>
      <c r="L92" s="75">
        <v>1</v>
      </c>
      <c r="M92" s="74"/>
      <c r="N92" s="74">
        <v>0</v>
      </c>
      <c r="O92" s="75">
        <v>0</v>
      </c>
    </row>
    <row r="93" spans="1:15" x14ac:dyDescent="0.25">
      <c r="A93" s="90"/>
      <c r="B93">
        <v>14</v>
      </c>
      <c r="C93" s="73">
        <v>14</v>
      </c>
      <c r="E93" s="74">
        <v>7</v>
      </c>
      <c r="F93" s="73">
        <v>7</v>
      </c>
      <c r="G93" s="74"/>
      <c r="H93" s="74">
        <v>7</v>
      </c>
      <c r="I93" s="73">
        <v>7</v>
      </c>
      <c r="J93" s="74"/>
      <c r="K93" s="74">
        <v>0</v>
      </c>
      <c r="L93">
        <v>0</v>
      </c>
      <c r="M93" s="74"/>
      <c r="N93" s="74">
        <v>0</v>
      </c>
      <c r="O93" s="73">
        <v>0</v>
      </c>
    </row>
    <row r="94" spans="1:15" x14ac:dyDescent="0.25">
      <c r="A94" s="90" t="s">
        <v>70</v>
      </c>
      <c r="B94">
        <v>1</v>
      </c>
      <c r="C94" s="73">
        <v>1</v>
      </c>
      <c r="E94" s="73">
        <v>1</v>
      </c>
      <c r="F94">
        <v>1</v>
      </c>
      <c r="H94" s="73">
        <v>0</v>
      </c>
      <c r="I94">
        <v>0</v>
      </c>
      <c r="L94" s="73"/>
      <c r="O94" s="73"/>
    </row>
    <row r="95" spans="1:15" x14ac:dyDescent="0.25">
      <c r="A95" s="90"/>
      <c r="B95">
        <v>15</v>
      </c>
      <c r="C95" s="73">
        <v>15</v>
      </c>
      <c r="E95" s="73">
        <v>7</v>
      </c>
      <c r="F95">
        <v>8</v>
      </c>
      <c r="H95" s="73">
        <v>8</v>
      </c>
      <c r="I95">
        <v>7</v>
      </c>
      <c r="L95" s="73"/>
      <c r="O95" s="73"/>
    </row>
    <row r="96" spans="1:15" x14ac:dyDescent="0.25">
      <c r="A96" s="90"/>
      <c r="B96">
        <v>1</v>
      </c>
      <c r="C96" s="73">
        <v>1</v>
      </c>
      <c r="E96" s="73">
        <v>0</v>
      </c>
      <c r="F96">
        <v>0</v>
      </c>
      <c r="H96" s="73">
        <v>1</v>
      </c>
      <c r="I96">
        <v>1</v>
      </c>
      <c r="L96" s="73"/>
      <c r="O96" s="73"/>
    </row>
    <row r="97" spans="1:15" x14ac:dyDescent="0.25">
      <c r="A97" s="90"/>
      <c r="B97">
        <v>4</v>
      </c>
      <c r="C97" s="73">
        <v>4</v>
      </c>
      <c r="E97" s="73">
        <v>1</v>
      </c>
      <c r="F97">
        <v>2</v>
      </c>
      <c r="H97" s="73">
        <v>3</v>
      </c>
      <c r="I97">
        <v>2</v>
      </c>
      <c r="L97" s="73"/>
      <c r="O97" s="73"/>
    </row>
    <row r="98" spans="1:15" x14ac:dyDescent="0.25">
      <c r="A98" s="91" t="s">
        <v>27</v>
      </c>
      <c r="B98">
        <v>46</v>
      </c>
      <c r="C98" s="73">
        <v>45</v>
      </c>
      <c r="E98" s="73">
        <v>5</v>
      </c>
      <c r="F98" s="73">
        <v>5</v>
      </c>
      <c r="G98" s="73"/>
      <c r="H98" s="73">
        <v>5</v>
      </c>
      <c r="I98" s="73">
        <v>5</v>
      </c>
      <c r="J98" s="73"/>
      <c r="K98" s="73">
        <v>22</v>
      </c>
      <c r="L98" s="73">
        <v>22</v>
      </c>
      <c r="M98" s="73"/>
      <c r="N98" s="73">
        <v>13</v>
      </c>
      <c r="O98" s="73">
        <v>14</v>
      </c>
    </row>
    <row r="99" spans="1:15" x14ac:dyDescent="0.25">
      <c r="A99" s="91"/>
      <c r="B99">
        <v>45</v>
      </c>
      <c r="C99" s="73">
        <v>43</v>
      </c>
      <c r="E99" s="74">
        <v>11</v>
      </c>
      <c r="F99" s="73">
        <v>12</v>
      </c>
      <c r="G99" s="74"/>
      <c r="H99" s="74">
        <v>9</v>
      </c>
      <c r="I99" s="73">
        <v>10</v>
      </c>
      <c r="J99" s="74"/>
      <c r="K99" s="74">
        <v>7</v>
      </c>
      <c r="L99" s="73">
        <v>7</v>
      </c>
      <c r="M99" s="74"/>
      <c r="N99" s="74">
        <v>16</v>
      </c>
      <c r="O99" s="73">
        <v>16</v>
      </c>
    </row>
    <row r="100" spans="1:15" x14ac:dyDescent="0.25">
      <c r="A100" s="91"/>
      <c r="B100">
        <v>17</v>
      </c>
      <c r="C100" s="73">
        <v>17</v>
      </c>
      <c r="E100" s="74">
        <v>4</v>
      </c>
      <c r="F100" s="73">
        <v>4</v>
      </c>
      <c r="G100" s="74"/>
      <c r="H100" s="74">
        <v>2</v>
      </c>
      <c r="I100" s="73">
        <v>2</v>
      </c>
      <c r="J100" s="74"/>
      <c r="K100" s="74">
        <v>5</v>
      </c>
      <c r="L100" s="73">
        <v>5</v>
      </c>
      <c r="M100" s="74"/>
      <c r="N100" s="74">
        <v>6</v>
      </c>
      <c r="O100" s="73">
        <v>6</v>
      </c>
    </row>
    <row r="101" spans="1:15" x14ac:dyDescent="0.25">
      <c r="A101" s="91"/>
      <c r="B101">
        <v>23</v>
      </c>
      <c r="C101" s="73">
        <v>22</v>
      </c>
      <c r="E101" s="74">
        <v>4</v>
      </c>
      <c r="F101" s="73">
        <v>4</v>
      </c>
      <c r="G101" s="74"/>
      <c r="H101" s="74">
        <v>7</v>
      </c>
      <c r="I101" s="73">
        <v>8</v>
      </c>
      <c r="J101" s="74"/>
      <c r="K101" s="74">
        <v>7</v>
      </c>
      <c r="L101" s="73">
        <v>7</v>
      </c>
      <c r="M101" s="74"/>
      <c r="N101" s="74">
        <v>4</v>
      </c>
      <c r="O101" s="73">
        <v>4</v>
      </c>
    </row>
    <row r="102" spans="1:15" x14ac:dyDescent="0.25">
      <c r="A102" s="91"/>
      <c r="B102">
        <v>39</v>
      </c>
      <c r="C102" s="73">
        <v>35</v>
      </c>
      <c r="E102" s="74">
        <v>9</v>
      </c>
      <c r="F102" s="73">
        <v>11</v>
      </c>
      <c r="G102" s="74"/>
      <c r="H102" s="74">
        <v>8</v>
      </c>
      <c r="I102" s="73">
        <v>10</v>
      </c>
      <c r="J102" s="74"/>
      <c r="K102" s="74">
        <v>7</v>
      </c>
      <c r="L102" s="73">
        <v>7</v>
      </c>
      <c r="M102" s="74"/>
      <c r="N102" s="74">
        <v>11</v>
      </c>
      <c r="O102" s="73">
        <v>11</v>
      </c>
    </row>
    <row r="103" spans="1:15" x14ac:dyDescent="0.25">
      <c r="A103" s="91"/>
      <c r="B103">
        <v>23</v>
      </c>
      <c r="C103" s="73">
        <v>23</v>
      </c>
      <c r="E103" s="74">
        <v>5</v>
      </c>
      <c r="F103" s="75">
        <v>5</v>
      </c>
      <c r="G103" s="74"/>
      <c r="H103" s="74">
        <v>4</v>
      </c>
      <c r="I103" s="75">
        <v>4</v>
      </c>
      <c r="J103" s="74"/>
      <c r="K103" s="74">
        <v>10</v>
      </c>
      <c r="L103" s="75">
        <v>10</v>
      </c>
      <c r="M103" s="74"/>
      <c r="N103" s="74">
        <v>4</v>
      </c>
      <c r="O103" s="75">
        <v>4</v>
      </c>
    </row>
    <row r="104" spans="1:15" x14ac:dyDescent="0.25">
      <c r="A104" s="91"/>
      <c r="B104">
        <v>32</v>
      </c>
      <c r="C104" s="73">
        <v>30</v>
      </c>
      <c r="E104" s="74">
        <v>5</v>
      </c>
      <c r="F104" s="75">
        <v>5</v>
      </c>
      <c r="G104" s="74"/>
      <c r="H104" s="74">
        <v>2</v>
      </c>
      <c r="I104" s="75">
        <v>2</v>
      </c>
      <c r="J104" s="74"/>
      <c r="K104" s="74">
        <v>8</v>
      </c>
      <c r="L104" s="75">
        <v>9</v>
      </c>
      <c r="M104" s="74"/>
      <c r="N104" s="74">
        <v>15</v>
      </c>
      <c r="O104" s="75">
        <v>16</v>
      </c>
    </row>
    <row r="105" spans="1:15" x14ac:dyDescent="0.25">
      <c r="A105" s="91"/>
      <c r="B105">
        <v>24</v>
      </c>
      <c r="C105" s="73">
        <v>23</v>
      </c>
      <c r="E105" s="74">
        <v>6</v>
      </c>
      <c r="F105" s="73">
        <v>7</v>
      </c>
      <c r="G105" s="74"/>
      <c r="H105" s="74">
        <v>1</v>
      </c>
      <c r="I105" s="73">
        <v>1</v>
      </c>
      <c r="J105" s="74"/>
      <c r="K105" s="74">
        <v>11</v>
      </c>
      <c r="L105">
        <v>5</v>
      </c>
      <c r="M105" s="74"/>
      <c r="N105" s="74">
        <v>5</v>
      </c>
      <c r="O105" s="73">
        <v>11</v>
      </c>
    </row>
    <row r="106" spans="1:15" x14ac:dyDescent="0.25">
      <c r="A106" s="91"/>
      <c r="B106">
        <v>54</v>
      </c>
      <c r="C106" s="73">
        <v>53</v>
      </c>
      <c r="E106" s="74">
        <v>21</v>
      </c>
      <c r="F106" s="73">
        <v>19</v>
      </c>
      <c r="G106" s="74"/>
      <c r="H106" s="74">
        <v>13</v>
      </c>
      <c r="I106" s="73">
        <v>12</v>
      </c>
      <c r="J106" s="74"/>
      <c r="K106" s="74">
        <v>15</v>
      </c>
      <c r="L106" s="74">
        <v>15</v>
      </c>
      <c r="M106" s="74"/>
      <c r="N106" s="74">
        <v>4</v>
      </c>
      <c r="O106" s="73">
        <v>8</v>
      </c>
    </row>
    <row r="107" spans="1:15" x14ac:dyDescent="0.25">
      <c r="A107" s="91"/>
      <c r="B107">
        <v>33</v>
      </c>
      <c r="C107" s="73">
        <v>31</v>
      </c>
      <c r="E107" s="74">
        <v>9</v>
      </c>
      <c r="F107" s="73">
        <v>8</v>
      </c>
      <c r="G107" s="74"/>
      <c r="H107" s="74">
        <v>7</v>
      </c>
      <c r="I107" s="73">
        <v>7</v>
      </c>
      <c r="J107" s="74"/>
      <c r="K107" s="74">
        <v>6</v>
      </c>
      <c r="L107" s="74">
        <v>8</v>
      </c>
      <c r="M107" s="74"/>
      <c r="N107" s="74">
        <v>9</v>
      </c>
      <c r="O107" s="73">
        <v>10</v>
      </c>
    </row>
    <row r="108" spans="1:15" x14ac:dyDescent="0.25">
      <c r="A108" s="90" t="s">
        <v>29</v>
      </c>
      <c r="B108">
        <v>36</v>
      </c>
      <c r="C108" s="73">
        <v>34</v>
      </c>
      <c r="E108" s="73">
        <v>18</v>
      </c>
      <c r="F108">
        <v>18</v>
      </c>
      <c r="H108" s="73">
        <v>16</v>
      </c>
      <c r="I108">
        <v>18</v>
      </c>
      <c r="L108" s="73"/>
      <c r="O108" s="73"/>
    </row>
    <row r="109" spans="1:15" x14ac:dyDescent="0.25">
      <c r="A109" s="90"/>
      <c r="B109">
        <v>36</v>
      </c>
      <c r="C109" s="73">
        <v>36</v>
      </c>
      <c r="E109" s="73">
        <v>12</v>
      </c>
      <c r="F109">
        <v>15</v>
      </c>
      <c r="H109" s="73">
        <v>24</v>
      </c>
      <c r="I109">
        <v>21</v>
      </c>
      <c r="L109" s="73"/>
      <c r="O109" s="73"/>
    </row>
    <row r="110" spans="1:15" x14ac:dyDescent="0.25">
      <c r="A110" s="90"/>
      <c r="B110">
        <v>122</v>
      </c>
      <c r="C110" s="73">
        <v>154</v>
      </c>
      <c r="E110" s="74">
        <v>78</v>
      </c>
      <c r="F110">
        <v>62</v>
      </c>
      <c r="H110" s="74">
        <v>76</v>
      </c>
      <c r="I110">
        <v>60</v>
      </c>
      <c r="L110" s="73"/>
      <c r="O110" s="73"/>
    </row>
    <row r="111" spans="1:15" x14ac:dyDescent="0.25">
      <c r="A111" s="90"/>
      <c r="B111">
        <v>224</v>
      </c>
      <c r="C111" s="73">
        <v>220</v>
      </c>
      <c r="E111" s="74">
        <v>113</v>
      </c>
      <c r="F111">
        <v>117</v>
      </c>
      <c r="H111" s="74">
        <v>107</v>
      </c>
      <c r="I111">
        <v>107</v>
      </c>
      <c r="L111" s="73"/>
      <c r="O111" s="73"/>
    </row>
    <row r="112" spans="1:15" x14ac:dyDescent="0.25">
      <c r="A112" s="90"/>
      <c r="B112">
        <v>62</v>
      </c>
      <c r="C112" s="73">
        <v>60</v>
      </c>
      <c r="E112" s="74">
        <v>33</v>
      </c>
      <c r="F112">
        <v>30</v>
      </c>
      <c r="H112" s="74">
        <v>27</v>
      </c>
      <c r="I112">
        <v>32</v>
      </c>
      <c r="L112" s="73"/>
      <c r="O112" s="73"/>
    </row>
    <row r="113" spans="1:15" x14ac:dyDescent="0.25">
      <c r="A113" s="90"/>
      <c r="B113">
        <v>82</v>
      </c>
      <c r="C113" s="73">
        <v>78</v>
      </c>
      <c r="E113" s="74">
        <v>38</v>
      </c>
      <c r="F113">
        <v>49</v>
      </c>
      <c r="H113" s="74">
        <v>40</v>
      </c>
      <c r="I113">
        <v>33</v>
      </c>
      <c r="L113" s="73"/>
      <c r="O113" s="73"/>
    </row>
    <row r="114" spans="1:15" x14ac:dyDescent="0.25">
      <c r="A114" s="90"/>
      <c r="B114">
        <v>81</v>
      </c>
      <c r="C114" s="73">
        <v>75</v>
      </c>
      <c r="E114" s="74">
        <v>38</v>
      </c>
      <c r="F114">
        <v>44</v>
      </c>
      <c r="H114" s="74">
        <v>37</v>
      </c>
      <c r="I114">
        <v>37</v>
      </c>
      <c r="L114" s="73"/>
      <c r="O114" s="73"/>
    </row>
    <row r="115" spans="1:15" x14ac:dyDescent="0.25">
      <c r="A115" s="90"/>
      <c r="B115">
        <v>63</v>
      </c>
      <c r="C115" s="73">
        <v>57</v>
      </c>
      <c r="E115" s="74">
        <v>32</v>
      </c>
      <c r="F115">
        <v>29</v>
      </c>
      <c r="H115" s="74">
        <v>25</v>
      </c>
      <c r="I115">
        <v>34</v>
      </c>
      <c r="L115" s="75"/>
      <c r="O115" s="75"/>
    </row>
    <row r="116" spans="1:15" x14ac:dyDescent="0.25">
      <c r="A116" s="90"/>
      <c r="B116">
        <v>40</v>
      </c>
      <c r="C116" s="73">
        <v>31</v>
      </c>
      <c r="E116" s="74">
        <v>16</v>
      </c>
      <c r="F116">
        <v>17</v>
      </c>
      <c r="H116" s="74">
        <v>15</v>
      </c>
      <c r="I116">
        <v>23</v>
      </c>
      <c r="L116" s="75"/>
      <c r="O116" s="75"/>
    </row>
    <row r="117" spans="1:15" x14ac:dyDescent="0.25">
      <c r="A117" s="90"/>
      <c r="B117">
        <v>42</v>
      </c>
      <c r="C117" s="73">
        <v>31</v>
      </c>
      <c r="E117" s="74">
        <v>15</v>
      </c>
      <c r="F117">
        <v>19</v>
      </c>
      <c r="H117" s="74">
        <v>16</v>
      </c>
      <c r="I117">
        <v>23</v>
      </c>
      <c r="O117" s="73"/>
    </row>
    <row r="118" spans="1:15" x14ac:dyDescent="0.25">
      <c r="A118" s="90"/>
      <c r="B118">
        <v>98</v>
      </c>
      <c r="C118" s="73">
        <v>106</v>
      </c>
      <c r="E118" s="74">
        <v>57</v>
      </c>
      <c r="F118">
        <v>47</v>
      </c>
      <c r="H118" s="74">
        <v>49</v>
      </c>
      <c r="I118">
        <v>51</v>
      </c>
      <c r="O118" s="73"/>
    </row>
    <row r="119" spans="1:15" x14ac:dyDescent="0.25">
      <c r="A119" s="90"/>
      <c r="B119">
        <v>172</v>
      </c>
      <c r="C119" s="73">
        <v>164</v>
      </c>
      <c r="E119" s="74">
        <v>93</v>
      </c>
      <c r="F119">
        <v>85</v>
      </c>
      <c r="H119" s="74">
        <v>71</v>
      </c>
      <c r="I119">
        <v>94</v>
      </c>
      <c r="O119" s="73"/>
    </row>
    <row r="120" spans="1:15" x14ac:dyDescent="0.25">
      <c r="A120" s="90" t="s">
        <v>71</v>
      </c>
      <c r="B120">
        <v>62</v>
      </c>
      <c r="C120">
        <v>60</v>
      </c>
      <c r="E120" s="73">
        <v>8</v>
      </c>
      <c r="F120" s="73">
        <v>8</v>
      </c>
      <c r="G120" s="73"/>
      <c r="H120" s="73">
        <v>15</v>
      </c>
      <c r="I120" s="73">
        <v>16</v>
      </c>
      <c r="J120" s="73"/>
      <c r="K120" s="73">
        <v>10</v>
      </c>
      <c r="L120" s="73">
        <v>11</v>
      </c>
      <c r="M120" s="73"/>
      <c r="N120" s="73">
        <v>27</v>
      </c>
      <c r="O120" s="73">
        <v>27</v>
      </c>
    </row>
    <row r="121" spans="1:15" x14ac:dyDescent="0.25">
      <c r="A121" s="90"/>
      <c r="B121">
        <v>59</v>
      </c>
      <c r="C121">
        <v>59</v>
      </c>
      <c r="E121" s="74">
        <v>13</v>
      </c>
      <c r="F121" s="73">
        <v>14</v>
      </c>
      <c r="G121" s="74"/>
      <c r="H121" s="74">
        <v>22</v>
      </c>
      <c r="I121" s="73">
        <v>21</v>
      </c>
      <c r="J121" s="74"/>
      <c r="K121" s="74">
        <v>8</v>
      </c>
      <c r="L121" s="73">
        <v>8</v>
      </c>
      <c r="M121" s="74"/>
      <c r="N121" s="74">
        <v>16</v>
      </c>
      <c r="O121" s="73">
        <v>16</v>
      </c>
    </row>
    <row r="122" spans="1:15" x14ac:dyDescent="0.25">
      <c r="A122" s="90"/>
      <c r="B122">
        <v>27</v>
      </c>
      <c r="C122">
        <v>27</v>
      </c>
      <c r="E122" s="74">
        <v>10</v>
      </c>
      <c r="F122" s="73">
        <v>10</v>
      </c>
      <c r="G122" s="74"/>
      <c r="H122" s="74">
        <v>12</v>
      </c>
      <c r="I122" s="73">
        <v>12</v>
      </c>
      <c r="J122" s="74"/>
      <c r="K122" s="74">
        <v>3</v>
      </c>
      <c r="L122" s="73">
        <v>3</v>
      </c>
      <c r="M122" s="74"/>
      <c r="N122" s="74">
        <v>2</v>
      </c>
      <c r="O122" s="73">
        <v>2</v>
      </c>
    </row>
    <row r="123" spans="1:15" x14ac:dyDescent="0.25">
      <c r="A123" s="90"/>
      <c r="B123">
        <v>41</v>
      </c>
      <c r="C123">
        <v>38</v>
      </c>
      <c r="E123" s="74">
        <v>9</v>
      </c>
      <c r="F123" s="73">
        <v>10</v>
      </c>
      <c r="G123" s="74"/>
      <c r="H123" s="74">
        <v>16</v>
      </c>
      <c r="I123" s="73">
        <v>18</v>
      </c>
      <c r="J123" s="74"/>
      <c r="K123" s="74">
        <v>6</v>
      </c>
      <c r="L123" s="73">
        <v>6</v>
      </c>
      <c r="M123" s="74"/>
      <c r="N123" s="74">
        <v>7</v>
      </c>
      <c r="O123" s="73">
        <v>7</v>
      </c>
    </row>
    <row r="124" spans="1:15" x14ac:dyDescent="0.25">
      <c r="A124" s="90"/>
      <c r="B124">
        <v>24</v>
      </c>
      <c r="C124">
        <v>24</v>
      </c>
      <c r="E124" s="74">
        <v>7</v>
      </c>
      <c r="F124" s="73">
        <v>7</v>
      </c>
      <c r="G124" s="74"/>
      <c r="H124" s="74">
        <v>12</v>
      </c>
      <c r="I124" s="73">
        <v>12</v>
      </c>
      <c r="J124" s="74"/>
      <c r="K124" s="74">
        <v>4</v>
      </c>
      <c r="L124" s="73">
        <v>4</v>
      </c>
      <c r="M124" s="74"/>
      <c r="N124" s="74">
        <v>1</v>
      </c>
      <c r="O124" s="73">
        <v>1</v>
      </c>
    </row>
    <row r="125" spans="1:15" x14ac:dyDescent="0.25">
      <c r="A125" s="90"/>
      <c r="B125">
        <v>20</v>
      </c>
      <c r="C125">
        <v>20</v>
      </c>
      <c r="E125" s="74">
        <v>9</v>
      </c>
      <c r="F125" s="75">
        <v>9</v>
      </c>
      <c r="G125" s="74"/>
      <c r="H125" s="74">
        <v>9</v>
      </c>
      <c r="I125" s="75">
        <v>9</v>
      </c>
      <c r="J125" s="74"/>
      <c r="K125" s="74">
        <v>0</v>
      </c>
      <c r="L125" s="75">
        <v>0</v>
      </c>
      <c r="M125" s="74"/>
      <c r="N125" s="74">
        <v>2</v>
      </c>
      <c r="O125" s="75">
        <v>2</v>
      </c>
    </row>
    <row r="126" spans="1:15" x14ac:dyDescent="0.25">
      <c r="A126" s="90"/>
      <c r="B126">
        <v>32</v>
      </c>
      <c r="C126">
        <v>32</v>
      </c>
      <c r="E126" s="73"/>
      <c r="G126" s="73"/>
      <c r="H126" s="73"/>
      <c r="J126" s="73"/>
      <c r="K126" s="74">
        <v>16</v>
      </c>
      <c r="L126" s="75">
        <v>16</v>
      </c>
      <c r="M126" s="74"/>
      <c r="N126" s="74">
        <v>16</v>
      </c>
      <c r="O126" s="75">
        <v>16</v>
      </c>
    </row>
    <row r="127" spans="1:15" x14ac:dyDescent="0.25">
      <c r="A127" s="90"/>
      <c r="B127">
        <v>10</v>
      </c>
      <c r="C127">
        <v>10</v>
      </c>
      <c r="E127" s="74"/>
      <c r="G127" s="74"/>
      <c r="H127" s="74"/>
      <c r="J127" s="74"/>
      <c r="K127" s="74">
        <v>5</v>
      </c>
      <c r="L127">
        <v>5</v>
      </c>
      <c r="M127" s="74"/>
      <c r="N127" s="74">
        <v>5</v>
      </c>
      <c r="O127" s="73">
        <v>5</v>
      </c>
    </row>
    <row r="128" spans="1:15" x14ac:dyDescent="0.25">
      <c r="A128" s="90"/>
      <c r="B128">
        <v>10</v>
      </c>
      <c r="C128">
        <v>9</v>
      </c>
      <c r="E128" s="74"/>
      <c r="G128" s="74"/>
      <c r="H128" s="74"/>
      <c r="J128" s="74"/>
      <c r="K128" s="74">
        <v>5</v>
      </c>
      <c r="L128">
        <v>4</v>
      </c>
      <c r="M128" s="74"/>
      <c r="N128" s="74">
        <v>4</v>
      </c>
      <c r="O128" s="73">
        <v>6</v>
      </c>
    </row>
    <row r="129" spans="1:15" x14ac:dyDescent="0.25">
      <c r="A129" s="90" t="s">
        <v>72</v>
      </c>
      <c r="B129">
        <v>2</v>
      </c>
      <c r="C129">
        <v>2</v>
      </c>
      <c r="E129" s="74">
        <v>1</v>
      </c>
      <c r="F129" s="73">
        <v>1</v>
      </c>
      <c r="G129" s="74"/>
      <c r="H129" s="74">
        <v>1</v>
      </c>
      <c r="I129" s="73">
        <v>1</v>
      </c>
      <c r="J129" s="74"/>
      <c r="K129" s="73">
        <v>0</v>
      </c>
      <c r="L129" s="73">
        <v>0</v>
      </c>
      <c r="M129" s="73"/>
      <c r="N129" s="73">
        <v>0</v>
      </c>
      <c r="O129" s="73">
        <v>0</v>
      </c>
    </row>
    <row r="130" spans="1:15" x14ac:dyDescent="0.25">
      <c r="A130" s="90"/>
      <c r="B130">
        <v>2</v>
      </c>
      <c r="C130">
        <v>2</v>
      </c>
      <c r="E130" s="74">
        <v>0</v>
      </c>
      <c r="F130" s="73">
        <v>0</v>
      </c>
      <c r="G130" s="74"/>
      <c r="H130" s="74">
        <v>0</v>
      </c>
      <c r="I130" s="73">
        <v>0</v>
      </c>
      <c r="J130" s="74"/>
      <c r="K130" s="74">
        <v>1</v>
      </c>
      <c r="L130" s="73">
        <v>1</v>
      </c>
      <c r="M130" s="74"/>
      <c r="N130" s="74">
        <v>1</v>
      </c>
      <c r="O130" s="73">
        <v>1</v>
      </c>
    </row>
    <row r="131" spans="1:15" x14ac:dyDescent="0.25">
      <c r="A131" s="90"/>
      <c r="B131">
        <v>1</v>
      </c>
      <c r="C131">
        <v>1</v>
      </c>
      <c r="E131" s="74">
        <v>1</v>
      </c>
      <c r="F131" s="73">
        <v>1</v>
      </c>
      <c r="G131" s="74"/>
      <c r="H131" s="74">
        <v>0</v>
      </c>
      <c r="I131" s="73">
        <v>0</v>
      </c>
      <c r="J131" s="74"/>
      <c r="K131" s="74">
        <v>0</v>
      </c>
      <c r="L131" s="73">
        <v>0</v>
      </c>
      <c r="M131" s="74"/>
      <c r="N131" s="74">
        <v>0</v>
      </c>
      <c r="O131" s="73">
        <v>0</v>
      </c>
    </row>
    <row r="132" spans="1:15" x14ac:dyDescent="0.25">
      <c r="A132" s="90"/>
      <c r="B132">
        <v>9</v>
      </c>
      <c r="C132">
        <v>10</v>
      </c>
      <c r="E132" s="74">
        <v>8</v>
      </c>
      <c r="F132" s="73">
        <v>5</v>
      </c>
      <c r="G132" s="74"/>
      <c r="H132" s="74">
        <v>0</v>
      </c>
      <c r="I132" s="73">
        <v>2</v>
      </c>
      <c r="J132" s="74"/>
      <c r="K132" s="74">
        <v>2</v>
      </c>
      <c r="L132" s="73">
        <v>2</v>
      </c>
      <c r="M132" s="74"/>
      <c r="N132" s="74">
        <v>0</v>
      </c>
      <c r="O132" s="73">
        <v>0</v>
      </c>
    </row>
    <row r="133" spans="1:15" x14ac:dyDescent="0.25">
      <c r="A133" s="90"/>
      <c r="B133">
        <v>2</v>
      </c>
      <c r="C133">
        <v>2</v>
      </c>
      <c r="E133" s="74">
        <v>1</v>
      </c>
      <c r="F133" s="73">
        <v>1</v>
      </c>
      <c r="G133" s="74"/>
      <c r="H133" s="74">
        <v>0</v>
      </c>
      <c r="I133" s="73">
        <v>0</v>
      </c>
      <c r="J133" s="74"/>
      <c r="K133" s="74">
        <v>0</v>
      </c>
      <c r="L133" s="73">
        <v>0</v>
      </c>
      <c r="M133" s="74"/>
      <c r="N133" s="74">
        <v>1</v>
      </c>
      <c r="O133" s="73">
        <v>1</v>
      </c>
    </row>
    <row r="134" spans="1:15" x14ac:dyDescent="0.25">
      <c r="A134" s="90"/>
      <c r="B134">
        <v>11</v>
      </c>
      <c r="C134">
        <v>11</v>
      </c>
      <c r="E134" s="74">
        <v>5</v>
      </c>
      <c r="F134" s="75">
        <v>3</v>
      </c>
      <c r="G134" s="74"/>
      <c r="H134" s="74">
        <v>2</v>
      </c>
      <c r="I134" s="75">
        <v>3</v>
      </c>
      <c r="J134" s="74"/>
      <c r="K134" s="74">
        <v>3</v>
      </c>
      <c r="L134" s="75">
        <v>3</v>
      </c>
      <c r="M134" s="74"/>
      <c r="N134" s="74">
        <v>1</v>
      </c>
      <c r="O134" s="75">
        <v>2</v>
      </c>
    </row>
    <row r="135" spans="1:15" x14ac:dyDescent="0.25">
      <c r="A135" s="90"/>
      <c r="B135">
        <v>4</v>
      </c>
      <c r="C135">
        <v>4</v>
      </c>
      <c r="E135" s="74">
        <v>2</v>
      </c>
      <c r="F135" s="75">
        <v>2</v>
      </c>
      <c r="G135" s="74"/>
      <c r="H135" s="74">
        <v>0</v>
      </c>
      <c r="I135" s="75">
        <v>0</v>
      </c>
      <c r="J135" s="74"/>
      <c r="K135" s="74">
        <v>1</v>
      </c>
      <c r="L135" s="75">
        <v>1</v>
      </c>
      <c r="M135" s="74"/>
      <c r="N135" s="74">
        <v>1</v>
      </c>
      <c r="O135" s="75">
        <v>1</v>
      </c>
    </row>
    <row r="136" spans="1:15" x14ac:dyDescent="0.25">
      <c r="A136" s="90"/>
      <c r="B136">
        <v>11</v>
      </c>
      <c r="C136">
        <v>12</v>
      </c>
      <c r="E136" s="74">
        <v>4</v>
      </c>
      <c r="F136" s="73">
        <v>2</v>
      </c>
      <c r="G136" s="74"/>
      <c r="H136" s="74">
        <v>1</v>
      </c>
      <c r="I136" s="73">
        <v>2</v>
      </c>
      <c r="J136" s="74"/>
      <c r="K136" s="74">
        <v>4</v>
      </c>
      <c r="L136">
        <v>4</v>
      </c>
      <c r="M136" s="74"/>
      <c r="N136" s="74">
        <v>3</v>
      </c>
      <c r="O136" s="73">
        <v>3</v>
      </c>
    </row>
    <row r="137" spans="1:15" x14ac:dyDescent="0.25">
      <c r="A137" s="90"/>
      <c r="B137">
        <v>1</v>
      </c>
      <c r="C137">
        <v>1</v>
      </c>
      <c r="E137" s="74">
        <v>0</v>
      </c>
      <c r="F137" s="73">
        <v>0</v>
      </c>
      <c r="G137" s="74"/>
      <c r="H137" s="74">
        <v>0</v>
      </c>
      <c r="I137" s="73">
        <v>0</v>
      </c>
      <c r="J137" s="74"/>
      <c r="K137" s="74">
        <v>1</v>
      </c>
      <c r="L137" s="74">
        <v>1</v>
      </c>
      <c r="M137" s="74"/>
      <c r="N137" s="74">
        <v>0</v>
      </c>
      <c r="O137" s="73">
        <v>0</v>
      </c>
    </row>
    <row r="138" spans="1:15" x14ac:dyDescent="0.25">
      <c r="A138" s="90"/>
      <c r="B138">
        <v>13</v>
      </c>
      <c r="C138">
        <v>13</v>
      </c>
      <c r="E138" s="74">
        <v>11</v>
      </c>
      <c r="F138" s="73">
        <v>7</v>
      </c>
      <c r="G138" s="74"/>
      <c r="H138" s="74">
        <v>2</v>
      </c>
      <c r="I138" s="73">
        <v>6</v>
      </c>
      <c r="J138" s="74"/>
      <c r="K138" s="74">
        <v>0</v>
      </c>
      <c r="L138" s="74">
        <v>0</v>
      </c>
      <c r="M138" s="74"/>
      <c r="N138" s="74">
        <v>0</v>
      </c>
      <c r="O138" s="73">
        <v>0</v>
      </c>
    </row>
    <row r="139" spans="1:15" x14ac:dyDescent="0.25">
      <c r="A139" s="90" t="s">
        <v>38</v>
      </c>
      <c r="B139">
        <v>8</v>
      </c>
      <c r="C139">
        <v>8</v>
      </c>
      <c r="K139" s="73">
        <v>2</v>
      </c>
      <c r="L139" s="73">
        <v>3</v>
      </c>
      <c r="M139" s="73"/>
      <c r="N139" s="73">
        <v>6</v>
      </c>
      <c r="O139" s="73">
        <v>5</v>
      </c>
    </row>
    <row r="140" spans="1:15" x14ac:dyDescent="0.25">
      <c r="A140" s="90"/>
      <c r="B140">
        <v>6</v>
      </c>
      <c r="C140">
        <v>6</v>
      </c>
      <c r="K140" s="74">
        <v>2</v>
      </c>
      <c r="L140" s="73">
        <v>2</v>
      </c>
      <c r="M140" s="74"/>
      <c r="N140" s="74">
        <v>4</v>
      </c>
      <c r="O140" s="73">
        <v>4</v>
      </c>
    </row>
    <row r="141" spans="1:15" x14ac:dyDescent="0.25">
      <c r="A141" s="90"/>
      <c r="B141">
        <v>2</v>
      </c>
      <c r="C141">
        <v>2</v>
      </c>
      <c r="K141" s="74">
        <v>2</v>
      </c>
      <c r="L141" s="73">
        <v>2</v>
      </c>
      <c r="M141" s="74"/>
      <c r="N141" s="74">
        <v>0</v>
      </c>
      <c r="O141" s="73">
        <v>0</v>
      </c>
    </row>
    <row r="142" spans="1:15" x14ac:dyDescent="0.25">
      <c r="A142" s="90"/>
      <c r="B142">
        <v>6</v>
      </c>
      <c r="C142">
        <v>6</v>
      </c>
      <c r="K142" s="74">
        <v>1</v>
      </c>
      <c r="L142" s="73">
        <v>2</v>
      </c>
      <c r="M142" s="74"/>
      <c r="N142" s="74">
        <v>5</v>
      </c>
      <c r="O142" s="73">
        <v>4</v>
      </c>
    </row>
    <row r="143" spans="1:15" x14ac:dyDescent="0.25">
      <c r="A143" s="90"/>
      <c r="B143">
        <v>8</v>
      </c>
      <c r="C143">
        <v>8</v>
      </c>
      <c r="K143" s="74">
        <v>3</v>
      </c>
      <c r="L143" s="73">
        <v>3</v>
      </c>
      <c r="M143" s="74"/>
      <c r="N143" s="74">
        <v>5</v>
      </c>
      <c r="O143" s="73">
        <v>5</v>
      </c>
    </row>
    <row r="144" spans="1:15" x14ac:dyDescent="0.25">
      <c r="A144" s="90"/>
      <c r="B144">
        <v>5</v>
      </c>
      <c r="C144">
        <v>5</v>
      </c>
      <c r="K144" s="74">
        <v>3</v>
      </c>
      <c r="L144" s="75">
        <v>3</v>
      </c>
      <c r="M144" s="74"/>
      <c r="N144" s="74">
        <v>2</v>
      </c>
      <c r="O144" s="75">
        <v>2</v>
      </c>
    </row>
    <row r="145" spans="1:15" x14ac:dyDescent="0.25">
      <c r="A145" s="90"/>
      <c r="B145">
        <v>17</v>
      </c>
      <c r="C145">
        <v>18</v>
      </c>
      <c r="K145" s="74">
        <v>2</v>
      </c>
      <c r="L145" s="75">
        <v>4</v>
      </c>
      <c r="M145" s="74"/>
      <c r="N145" s="74">
        <v>16</v>
      </c>
      <c r="O145" s="75">
        <v>13</v>
      </c>
    </row>
    <row r="146" spans="1:15" x14ac:dyDescent="0.25">
      <c r="A146" s="90"/>
      <c r="B146">
        <v>24</v>
      </c>
      <c r="C146">
        <v>25</v>
      </c>
      <c r="K146" s="74">
        <v>9</v>
      </c>
      <c r="L146">
        <v>10</v>
      </c>
      <c r="M146" s="74"/>
      <c r="N146" s="74">
        <v>16</v>
      </c>
      <c r="O146" s="73">
        <v>14</v>
      </c>
    </row>
    <row r="147" spans="1:15" x14ac:dyDescent="0.25">
      <c r="A147" s="90"/>
      <c r="B147">
        <v>22</v>
      </c>
      <c r="C147">
        <v>21</v>
      </c>
      <c r="K147" s="74">
        <v>11</v>
      </c>
      <c r="L147">
        <v>12</v>
      </c>
      <c r="M147" s="74"/>
      <c r="N147" s="74">
        <v>10</v>
      </c>
      <c r="O147" s="73">
        <v>10</v>
      </c>
    </row>
    <row r="148" spans="1:15" x14ac:dyDescent="0.25">
      <c r="A148" s="90" t="s">
        <v>40</v>
      </c>
      <c r="B148">
        <v>2</v>
      </c>
      <c r="C148">
        <v>2</v>
      </c>
      <c r="E148" s="73">
        <v>1</v>
      </c>
      <c r="F148">
        <v>1</v>
      </c>
      <c r="H148" s="73">
        <v>1</v>
      </c>
      <c r="I148">
        <v>1</v>
      </c>
      <c r="K148" s="73"/>
      <c r="L148" s="73"/>
      <c r="M148" s="73"/>
      <c r="N148" s="73"/>
      <c r="O148" s="73"/>
    </row>
    <row r="149" spans="1:15" x14ac:dyDescent="0.25">
      <c r="A149" s="90"/>
      <c r="B149">
        <v>4</v>
      </c>
      <c r="C149">
        <v>4</v>
      </c>
      <c r="E149" s="73">
        <v>1</v>
      </c>
      <c r="F149">
        <v>1</v>
      </c>
      <c r="H149" s="73">
        <v>3</v>
      </c>
      <c r="I149">
        <v>3</v>
      </c>
      <c r="K149" s="73"/>
      <c r="L149" s="73"/>
      <c r="M149" s="73"/>
      <c r="N149" s="73"/>
      <c r="O149" s="73"/>
    </row>
    <row r="150" spans="1:15" x14ac:dyDescent="0.25">
      <c r="A150" s="90"/>
      <c r="B150">
        <v>6</v>
      </c>
      <c r="C150">
        <v>6</v>
      </c>
      <c r="E150" s="74">
        <v>4</v>
      </c>
      <c r="F150">
        <v>3</v>
      </c>
      <c r="H150" s="74">
        <v>2</v>
      </c>
      <c r="I150">
        <v>3</v>
      </c>
      <c r="K150" s="74"/>
      <c r="L150" s="73"/>
      <c r="M150" s="74"/>
      <c r="N150" s="74"/>
      <c r="O150" s="73"/>
    </row>
    <row r="151" spans="1:15" x14ac:dyDescent="0.25">
      <c r="A151" s="90"/>
      <c r="B151">
        <v>4</v>
      </c>
      <c r="C151">
        <v>4</v>
      </c>
      <c r="E151" s="74">
        <v>2</v>
      </c>
      <c r="F151">
        <v>1</v>
      </c>
      <c r="H151" s="74">
        <v>2</v>
      </c>
      <c r="I151">
        <v>3</v>
      </c>
      <c r="K151" s="74"/>
      <c r="L151" s="73"/>
      <c r="M151" s="74"/>
      <c r="N151" s="74"/>
      <c r="O151" s="73"/>
    </row>
    <row r="152" spans="1:15" x14ac:dyDescent="0.25">
      <c r="A152" s="90"/>
      <c r="B152">
        <v>3</v>
      </c>
      <c r="C152">
        <v>3</v>
      </c>
      <c r="E152" s="74">
        <v>1</v>
      </c>
      <c r="F152">
        <v>2</v>
      </c>
      <c r="H152" s="74">
        <v>2</v>
      </c>
      <c r="I152">
        <v>1</v>
      </c>
      <c r="K152" s="74"/>
      <c r="L152" s="73"/>
      <c r="M152" s="74"/>
      <c r="N152" s="74"/>
      <c r="O152" s="73"/>
    </row>
    <row r="153" spans="1:15" x14ac:dyDescent="0.25">
      <c r="A153" s="90"/>
      <c r="B153">
        <v>8</v>
      </c>
      <c r="C153">
        <v>8</v>
      </c>
      <c r="E153" s="74">
        <v>4</v>
      </c>
      <c r="F153">
        <v>4</v>
      </c>
      <c r="H153" s="74">
        <v>4</v>
      </c>
      <c r="I153">
        <v>4</v>
      </c>
      <c r="K153" s="74"/>
      <c r="L153" s="75"/>
      <c r="M153" s="74"/>
      <c r="N153" s="74"/>
      <c r="O153" s="75"/>
    </row>
    <row r="154" spans="1:15" x14ac:dyDescent="0.25">
      <c r="A154" s="90"/>
      <c r="B154">
        <v>24</v>
      </c>
      <c r="C154">
        <v>23</v>
      </c>
      <c r="E154" s="74">
        <v>13</v>
      </c>
      <c r="F154">
        <v>13</v>
      </c>
      <c r="H154" s="74">
        <v>10</v>
      </c>
      <c r="I154">
        <v>11</v>
      </c>
      <c r="K154" s="74"/>
      <c r="L154" s="75"/>
      <c r="M154" s="74"/>
      <c r="N154" s="74"/>
      <c r="O154" s="75"/>
    </row>
    <row r="155" spans="1:15" x14ac:dyDescent="0.25">
      <c r="A155" s="90"/>
      <c r="B155">
        <v>26</v>
      </c>
      <c r="C155">
        <v>23</v>
      </c>
      <c r="E155" s="74">
        <v>13</v>
      </c>
      <c r="F155">
        <v>14</v>
      </c>
      <c r="H155" s="74">
        <v>10</v>
      </c>
      <c r="I155">
        <v>12</v>
      </c>
      <c r="K155" s="74"/>
      <c r="M155" s="74"/>
      <c r="N155" s="74"/>
      <c r="O155" s="73"/>
    </row>
    <row r="156" spans="1:15" x14ac:dyDescent="0.25">
      <c r="A156" s="90" t="s">
        <v>73</v>
      </c>
      <c r="B156">
        <v>7</v>
      </c>
      <c r="C156" s="73">
        <v>7</v>
      </c>
      <c r="E156" s="73">
        <v>5</v>
      </c>
      <c r="F156" s="73">
        <v>5</v>
      </c>
      <c r="G156" s="73"/>
      <c r="H156" s="73">
        <v>0</v>
      </c>
      <c r="I156" s="73">
        <v>0</v>
      </c>
      <c r="J156" s="73"/>
      <c r="K156" s="73">
        <v>1</v>
      </c>
      <c r="L156" s="73">
        <v>1</v>
      </c>
      <c r="M156" s="73"/>
      <c r="N156" s="73">
        <v>1</v>
      </c>
      <c r="O156" s="73">
        <v>1</v>
      </c>
    </row>
    <row r="157" spans="1:15" x14ac:dyDescent="0.25">
      <c r="A157" s="90"/>
      <c r="B157">
        <v>16</v>
      </c>
      <c r="C157" s="73">
        <v>16</v>
      </c>
      <c r="E157" s="74">
        <v>10</v>
      </c>
      <c r="F157" s="73">
        <v>10</v>
      </c>
      <c r="G157" s="74"/>
      <c r="H157" s="74">
        <v>2</v>
      </c>
      <c r="I157" s="73">
        <v>2</v>
      </c>
      <c r="J157" s="74"/>
      <c r="K157" s="74">
        <v>4</v>
      </c>
      <c r="L157" s="73">
        <v>4</v>
      </c>
      <c r="M157" s="74"/>
      <c r="N157" s="74">
        <v>0</v>
      </c>
      <c r="O157" s="73">
        <v>0</v>
      </c>
    </row>
    <row r="158" spans="1:15" x14ac:dyDescent="0.25">
      <c r="A158" s="90"/>
      <c r="B158">
        <v>22</v>
      </c>
      <c r="C158" s="73">
        <v>17</v>
      </c>
      <c r="E158" s="74">
        <v>3</v>
      </c>
      <c r="F158" s="73">
        <v>5</v>
      </c>
      <c r="G158" s="74"/>
      <c r="H158" s="74">
        <v>3</v>
      </c>
      <c r="I158" s="73">
        <v>5</v>
      </c>
      <c r="J158" s="74"/>
      <c r="K158" s="74">
        <v>8</v>
      </c>
      <c r="L158" s="73">
        <v>8</v>
      </c>
      <c r="M158" s="74"/>
      <c r="N158" s="74">
        <v>3</v>
      </c>
      <c r="O158" s="73">
        <v>4</v>
      </c>
    </row>
    <row r="159" spans="1:15" x14ac:dyDescent="0.25">
      <c r="A159" s="90"/>
      <c r="B159">
        <v>12</v>
      </c>
      <c r="C159" s="73">
        <v>12</v>
      </c>
      <c r="E159" s="74">
        <v>5</v>
      </c>
      <c r="F159" s="73">
        <v>5</v>
      </c>
      <c r="G159" s="74"/>
      <c r="H159" s="74">
        <v>1</v>
      </c>
      <c r="I159" s="73">
        <v>1</v>
      </c>
      <c r="J159" s="74"/>
      <c r="K159" s="74">
        <v>4</v>
      </c>
      <c r="L159" s="73">
        <v>4</v>
      </c>
      <c r="M159" s="74"/>
      <c r="N159" s="74">
        <v>2</v>
      </c>
      <c r="O159" s="73">
        <v>2</v>
      </c>
    </row>
    <row r="160" spans="1:15" x14ac:dyDescent="0.25">
      <c r="A160" s="90"/>
      <c r="B160">
        <v>25</v>
      </c>
      <c r="C160" s="73">
        <v>23</v>
      </c>
      <c r="E160" s="74">
        <v>7</v>
      </c>
      <c r="F160" s="73">
        <v>8</v>
      </c>
      <c r="G160" s="74"/>
      <c r="H160" s="74">
        <v>5</v>
      </c>
      <c r="I160" s="73">
        <v>6</v>
      </c>
      <c r="J160" s="74"/>
      <c r="K160" s="74">
        <v>8</v>
      </c>
      <c r="L160" s="73">
        <v>8</v>
      </c>
      <c r="M160" s="74"/>
      <c r="N160" s="74">
        <v>3</v>
      </c>
      <c r="O160" s="73">
        <v>3</v>
      </c>
    </row>
    <row r="161" spans="1:15" x14ac:dyDescent="0.25">
      <c r="A161" s="90"/>
      <c r="B161">
        <v>42</v>
      </c>
      <c r="C161" s="73">
        <v>41</v>
      </c>
      <c r="E161" s="74">
        <v>19</v>
      </c>
      <c r="F161" s="73">
        <v>21</v>
      </c>
      <c r="G161" s="74"/>
      <c r="H161" s="74">
        <v>17</v>
      </c>
      <c r="I161" s="73">
        <v>16</v>
      </c>
      <c r="J161" s="74"/>
      <c r="K161" s="74">
        <v>3</v>
      </c>
      <c r="L161" s="73">
        <v>3</v>
      </c>
      <c r="M161" s="74"/>
      <c r="N161" s="74">
        <v>2</v>
      </c>
      <c r="O161" s="73">
        <v>2</v>
      </c>
    </row>
    <row r="162" spans="1:15" x14ac:dyDescent="0.25">
      <c r="A162" s="90"/>
      <c r="B162">
        <v>36</v>
      </c>
      <c r="C162" s="73">
        <v>36</v>
      </c>
      <c r="E162" s="74">
        <v>5</v>
      </c>
      <c r="F162" s="73">
        <v>5</v>
      </c>
      <c r="G162" s="74"/>
      <c r="H162" s="74">
        <v>6</v>
      </c>
      <c r="I162" s="73">
        <v>6</v>
      </c>
      <c r="J162" s="74"/>
      <c r="K162" s="74">
        <v>7</v>
      </c>
      <c r="L162" s="73">
        <v>7</v>
      </c>
      <c r="M162" s="74"/>
      <c r="N162" s="74">
        <v>18</v>
      </c>
      <c r="O162" s="73">
        <v>18</v>
      </c>
    </row>
    <row r="163" spans="1:15" x14ac:dyDescent="0.25">
      <c r="A163" s="90"/>
      <c r="B163">
        <v>24</v>
      </c>
      <c r="C163" s="73">
        <v>22</v>
      </c>
      <c r="E163" s="74">
        <v>5</v>
      </c>
      <c r="F163" s="73">
        <v>6</v>
      </c>
      <c r="G163" s="74"/>
      <c r="H163" s="74">
        <v>3</v>
      </c>
      <c r="I163" s="73">
        <v>3</v>
      </c>
      <c r="J163" s="74"/>
      <c r="K163" s="74">
        <v>12</v>
      </c>
      <c r="L163" s="73">
        <v>12</v>
      </c>
      <c r="M163" s="74"/>
      <c r="N163" s="74">
        <v>2</v>
      </c>
      <c r="O163" s="73">
        <v>3</v>
      </c>
    </row>
    <row r="164" spans="1:15" x14ac:dyDescent="0.25">
      <c r="A164" s="90" t="s">
        <v>74</v>
      </c>
      <c r="B164">
        <v>3</v>
      </c>
      <c r="C164" s="73">
        <v>3</v>
      </c>
      <c r="K164" s="73">
        <v>0</v>
      </c>
      <c r="L164" s="73">
        <v>0</v>
      </c>
      <c r="M164" s="73"/>
      <c r="N164" s="73">
        <v>3</v>
      </c>
      <c r="O164" s="73">
        <v>3</v>
      </c>
    </row>
    <row r="165" spans="1:15" x14ac:dyDescent="0.25">
      <c r="A165" s="90"/>
      <c r="B165">
        <v>4</v>
      </c>
      <c r="C165" s="73">
        <v>4</v>
      </c>
      <c r="K165" s="74">
        <v>1</v>
      </c>
      <c r="L165" s="73">
        <v>1</v>
      </c>
      <c r="M165" s="74"/>
      <c r="N165" s="74">
        <v>3</v>
      </c>
      <c r="O165" s="73">
        <v>3</v>
      </c>
    </row>
    <row r="166" spans="1:15" x14ac:dyDescent="0.25">
      <c r="A166" s="90"/>
      <c r="B166">
        <v>3</v>
      </c>
      <c r="C166" s="73">
        <v>3</v>
      </c>
      <c r="K166" s="74">
        <v>1</v>
      </c>
      <c r="L166" s="73">
        <v>2</v>
      </c>
      <c r="M166" s="74"/>
      <c r="N166" s="74">
        <v>2</v>
      </c>
      <c r="O166" s="73">
        <v>1</v>
      </c>
    </row>
    <row r="167" spans="1:15" x14ac:dyDescent="0.25">
      <c r="A167" s="90"/>
      <c r="B167">
        <v>1</v>
      </c>
      <c r="C167" s="73">
        <v>1</v>
      </c>
      <c r="K167" s="74">
        <v>0</v>
      </c>
      <c r="L167" s="73">
        <v>0</v>
      </c>
      <c r="M167" s="74"/>
      <c r="N167" s="74">
        <v>1</v>
      </c>
      <c r="O167" s="73">
        <v>1</v>
      </c>
    </row>
    <row r="168" spans="1:15" x14ac:dyDescent="0.25">
      <c r="A168" s="90"/>
      <c r="B168">
        <v>1</v>
      </c>
      <c r="C168" s="73">
        <v>1</v>
      </c>
      <c r="K168" s="74">
        <v>0</v>
      </c>
      <c r="L168" s="73">
        <v>0</v>
      </c>
      <c r="M168" s="74"/>
      <c r="N168" s="74">
        <v>1</v>
      </c>
      <c r="O168" s="73">
        <v>1</v>
      </c>
    </row>
    <row r="169" spans="1:15" x14ac:dyDescent="0.25">
      <c r="A169" s="90"/>
      <c r="B169">
        <v>3</v>
      </c>
      <c r="C169" s="73">
        <v>3</v>
      </c>
      <c r="K169" s="74">
        <v>1</v>
      </c>
      <c r="L169" s="73">
        <v>1</v>
      </c>
      <c r="M169" s="74"/>
      <c r="N169" s="74">
        <v>2</v>
      </c>
      <c r="O169" s="73">
        <v>2</v>
      </c>
    </row>
    <row r="170" spans="1:15" x14ac:dyDescent="0.25">
      <c r="A170" s="90"/>
      <c r="B170">
        <v>3</v>
      </c>
      <c r="C170" s="73">
        <v>3</v>
      </c>
      <c r="K170" s="74">
        <v>2</v>
      </c>
      <c r="L170" s="73">
        <v>2</v>
      </c>
      <c r="M170" s="74"/>
      <c r="N170" s="74">
        <v>1</v>
      </c>
      <c r="O170" s="73">
        <v>2</v>
      </c>
    </row>
    <row r="171" spans="1:15" x14ac:dyDescent="0.25">
      <c r="A171" s="90"/>
      <c r="B171">
        <v>13</v>
      </c>
      <c r="C171" s="73">
        <v>13</v>
      </c>
      <c r="K171" s="74">
        <v>6</v>
      </c>
      <c r="L171" s="73">
        <v>6</v>
      </c>
      <c r="N171" s="74">
        <v>7</v>
      </c>
      <c r="O171" s="73">
        <v>7</v>
      </c>
    </row>
  </sheetData>
  <mergeCells count="17">
    <mergeCell ref="A62:A74"/>
    <mergeCell ref="A3:A13"/>
    <mergeCell ref="A14:A25"/>
    <mergeCell ref="A26:A38"/>
    <mergeCell ref="A39:A49"/>
    <mergeCell ref="A50:A61"/>
    <mergeCell ref="A156:A163"/>
    <mergeCell ref="A164:A171"/>
    <mergeCell ref="A75:A85"/>
    <mergeCell ref="A86:A93"/>
    <mergeCell ref="A94:A97"/>
    <mergeCell ref="A98:A107"/>
    <mergeCell ref="A108:A119"/>
    <mergeCell ref="A120:A128"/>
    <mergeCell ref="A129:A138"/>
    <mergeCell ref="A139:A147"/>
    <mergeCell ref="A148:A15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topLeftCell="A10" workbookViewId="0">
      <selection activeCell="I21" sqref="I21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258</v>
      </c>
      <c r="C1" s="99" t="s">
        <v>76</v>
      </c>
      <c r="D1" s="99"/>
      <c r="E1" s="99"/>
      <c r="F1" s="99"/>
      <c r="G1" s="99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78</v>
      </c>
      <c r="U1" s="103"/>
      <c r="V1" s="103"/>
      <c r="W1" s="103"/>
      <c r="X1" s="103"/>
    </row>
    <row r="2" spans="1:24" x14ac:dyDescent="0.25">
      <c r="C2" s="99"/>
      <c r="D2" s="99"/>
      <c r="E2" s="99"/>
      <c r="F2" s="99"/>
      <c r="G2" s="99"/>
      <c r="H2" s="14"/>
      <c r="I2" s="105" t="s">
        <v>259</v>
      </c>
      <c r="J2" s="105"/>
      <c r="K2" s="105"/>
      <c r="L2" s="105"/>
      <c r="M2" s="105"/>
      <c r="N2" s="100" t="s">
        <v>260</v>
      </c>
      <c r="O2" s="101"/>
      <c r="P2" s="101"/>
      <c r="Q2" s="101"/>
      <c r="R2" s="102"/>
      <c r="S2" s="15"/>
      <c r="T2" s="104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84</v>
      </c>
      <c r="E3" s="17" t="s">
        <v>85</v>
      </c>
      <c r="F3" s="17" t="s">
        <v>63</v>
      </c>
      <c r="G3" s="17" t="s">
        <v>65</v>
      </c>
      <c r="H3" s="18" t="s">
        <v>88</v>
      </c>
      <c r="I3" s="19" t="s">
        <v>135</v>
      </c>
      <c r="J3" s="20" t="s">
        <v>136</v>
      </c>
      <c r="K3" s="20" t="s">
        <v>83</v>
      </c>
      <c r="L3" s="20" t="s">
        <v>89</v>
      </c>
      <c r="M3" s="20" t="s">
        <v>90</v>
      </c>
      <c r="N3" s="21" t="s">
        <v>135</v>
      </c>
      <c r="O3" s="21" t="s">
        <v>136</v>
      </c>
      <c r="P3" s="21" t="s">
        <v>83</v>
      </c>
      <c r="Q3" s="21" t="s">
        <v>89</v>
      </c>
      <c r="R3" s="21" t="s">
        <v>90</v>
      </c>
      <c r="S3" s="22"/>
      <c r="T3" s="23" t="s">
        <v>83</v>
      </c>
      <c r="U3" s="23" t="s">
        <v>84</v>
      </c>
      <c r="V3" s="23" t="s">
        <v>85</v>
      </c>
      <c r="W3" s="23" t="s">
        <v>86</v>
      </c>
      <c r="X3" s="23" t="s">
        <v>87</v>
      </c>
    </row>
    <row r="4" spans="1:24" x14ac:dyDescent="0.25">
      <c r="A4" s="25">
        <v>44399</v>
      </c>
      <c r="B4" s="26" t="s">
        <v>145</v>
      </c>
      <c r="C4" s="27">
        <v>3</v>
      </c>
      <c r="D4" s="27"/>
      <c r="E4" s="27"/>
      <c r="F4" s="27">
        <v>0</v>
      </c>
      <c r="G4" s="27">
        <v>3</v>
      </c>
      <c r="H4" s="28">
        <v>3</v>
      </c>
      <c r="I4" s="29">
        <v>0</v>
      </c>
      <c r="J4" s="29">
        <v>0</v>
      </c>
      <c r="K4" s="29">
        <v>0</v>
      </c>
      <c r="L4" s="29">
        <v>0</v>
      </c>
      <c r="M4" s="29"/>
      <c r="N4" s="30">
        <v>3</v>
      </c>
      <c r="O4" s="30">
        <v>0</v>
      </c>
      <c r="P4" s="30">
        <v>3</v>
      </c>
      <c r="Q4" s="30">
        <v>0</v>
      </c>
      <c r="R4" s="30"/>
      <c r="S4" s="55"/>
      <c r="T4" s="31">
        <v>1</v>
      </c>
      <c r="U4" s="31"/>
      <c r="V4" s="31"/>
      <c r="W4" s="31" t="e">
        <v>#DIV/0!</v>
      </c>
      <c r="X4" s="31">
        <v>1</v>
      </c>
    </row>
    <row r="5" spans="1:24" x14ac:dyDescent="0.25">
      <c r="A5" s="25">
        <v>44399</v>
      </c>
      <c r="B5" s="26" t="s">
        <v>97</v>
      </c>
      <c r="C5" s="27">
        <v>4</v>
      </c>
      <c r="D5" s="32"/>
      <c r="E5" s="32"/>
      <c r="F5" s="32">
        <v>1</v>
      </c>
      <c r="G5" s="32">
        <v>3</v>
      </c>
      <c r="H5" s="33">
        <v>4</v>
      </c>
      <c r="I5" s="29">
        <v>1</v>
      </c>
      <c r="J5" s="29">
        <v>0</v>
      </c>
      <c r="K5" s="29">
        <v>1</v>
      </c>
      <c r="L5" s="29">
        <v>0</v>
      </c>
      <c r="M5" s="29"/>
      <c r="N5" s="30">
        <v>3</v>
      </c>
      <c r="O5" s="30">
        <v>0</v>
      </c>
      <c r="P5" s="30">
        <v>3</v>
      </c>
      <c r="Q5" s="30">
        <v>0</v>
      </c>
      <c r="R5" s="30"/>
      <c r="S5" s="55"/>
      <c r="T5" s="31">
        <v>1</v>
      </c>
      <c r="U5" s="31"/>
      <c r="V5" s="31"/>
      <c r="W5" s="31">
        <v>1</v>
      </c>
      <c r="X5" s="31">
        <v>1</v>
      </c>
    </row>
    <row r="6" spans="1:24" x14ac:dyDescent="0.25">
      <c r="A6" s="34">
        <v>44513</v>
      </c>
      <c r="B6" s="35" t="s">
        <v>261</v>
      </c>
      <c r="C6" s="27">
        <v>3</v>
      </c>
      <c r="D6" s="32"/>
      <c r="E6" s="32"/>
      <c r="F6" s="32">
        <v>1</v>
      </c>
      <c r="G6" s="32">
        <v>2</v>
      </c>
      <c r="H6" s="33">
        <v>3</v>
      </c>
      <c r="I6" s="29">
        <v>1</v>
      </c>
      <c r="J6" s="29">
        <v>1</v>
      </c>
      <c r="K6" s="29">
        <v>2</v>
      </c>
      <c r="L6" s="29">
        <v>2</v>
      </c>
      <c r="M6" s="29"/>
      <c r="N6" s="30">
        <v>1</v>
      </c>
      <c r="O6" s="30">
        <v>0</v>
      </c>
      <c r="P6" s="30">
        <v>1</v>
      </c>
      <c r="Q6" s="30">
        <v>0</v>
      </c>
      <c r="R6" s="30"/>
      <c r="S6" s="55" t="s">
        <v>262</v>
      </c>
      <c r="T6" s="31">
        <v>1</v>
      </c>
      <c r="U6" s="31"/>
      <c r="V6" s="31"/>
      <c r="W6" s="31">
        <v>0.5</v>
      </c>
      <c r="X6" s="31">
        <v>2</v>
      </c>
    </row>
    <row r="7" spans="1:24" ht="14.45" customHeight="1" x14ac:dyDescent="0.25">
      <c r="A7" s="34">
        <v>44513</v>
      </c>
      <c r="B7" s="35" t="s">
        <v>99</v>
      </c>
      <c r="C7" s="27">
        <v>1</v>
      </c>
      <c r="D7" s="32"/>
      <c r="E7" s="32"/>
      <c r="F7" s="32">
        <v>0</v>
      </c>
      <c r="G7" s="32">
        <v>1</v>
      </c>
      <c r="H7" s="33">
        <v>1</v>
      </c>
      <c r="I7" s="29">
        <v>0</v>
      </c>
      <c r="J7" s="29">
        <v>0</v>
      </c>
      <c r="K7" s="29">
        <v>0</v>
      </c>
      <c r="L7" s="29">
        <v>0</v>
      </c>
      <c r="M7" s="29"/>
      <c r="N7" s="30">
        <v>1</v>
      </c>
      <c r="O7" s="30">
        <v>0</v>
      </c>
      <c r="P7" s="30">
        <v>1</v>
      </c>
      <c r="Q7" s="30">
        <v>0</v>
      </c>
      <c r="R7" s="30"/>
      <c r="S7" s="55"/>
      <c r="T7" s="31">
        <v>1</v>
      </c>
      <c r="U7" s="31"/>
      <c r="V7" s="31"/>
      <c r="W7" s="31" t="e">
        <v>#DIV/0!</v>
      </c>
      <c r="X7" s="31">
        <v>1</v>
      </c>
    </row>
    <row r="8" spans="1:24" x14ac:dyDescent="0.25">
      <c r="A8" s="34">
        <v>44522</v>
      </c>
      <c r="B8" t="s">
        <v>162</v>
      </c>
      <c r="C8" s="27">
        <v>1</v>
      </c>
      <c r="D8" s="32"/>
      <c r="E8" s="32"/>
      <c r="F8" s="32">
        <v>0</v>
      </c>
      <c r="G8" s="32">
        <v>1</v>
      </c>
      <c r="H8" s="33">
        <v>1</v>
      </c>
      <c r="I8" s="29">
        <v>0</v>
      </c>
      <c r="J8" s="29">
        <v>0</v>
      </c>
      <c r="K8" s="29">
        <v>0</v>
      </c>
      <c r="L8" s="29">
        <v>0</v>
      </c>
      <c r="M8" s="29"/>
      <c r="N8" s="30">
        <v>1</v>
      </c>
      <c r="O8" s="30">
        <v>0</v>
      </c>
      <c r="P8" s="30">
        <v>1</v>
      </c>
      <c r="Q8" s="30">
        <v>0</v>
      </c>
      <c r="R8" s="30"/>
      <c r="S8" s="55"/>
      <c r="T8" s="31">
        <v>1</v>
      </c>
      <c r="U8" s="31"/>
      <c r="V8" s="31"/>
      <c r="W8" s="31" t="e">
        <v>#DIV/0!</v>
      </c>
      <c r="X8" s="31">
        <v>1</v>
      </c>
    </row>
    <row r="9" spans="1:24" ht="14.45" customHeight="1" x14ac:dyDescent="0.25">
      <c r="A9" s="34">
        <v>44522</v>
      </c>
      <c r="B9" t="s">
        <v>145</v>
      </c>
      <c r="C9" s="27">
        <v>3</v>
      </c>
      <c r="D9" s="32"/>
      <c r="E9" s="32"/>
      <c r="F9" s="32">
        <v>1</v>
      </c>
      <c r="G9" s="32">
        <v>2</v>
      </c>
      <c r="H9" s="33">
        <v>3</v>
      </c>
      <c r="I9" s="29">
        <v>1</v>
      </c>
      <c r="J9" s="29">
        <v>0</v>
      </c>
      <c r="K9" s="29">
        <v>1</v>
      </c>
      <c r="L9" s="29">
        <v>0</v>
      </c>
      <c r="M9" s="29"/>
      <c r="N9" s="30">
        <v>2</v>
      </c>
      <c r="O9" s="30">
        <v>0</v>
      </c>
      <c r="P9" s="30">
        <v>2</v>
      </c>
      <c r="Q9" s="30">
        <v>0</v>
      </c>
      <c r="R9" s="30"/>
      <c r="S9" s="57"/>
      <c r="T9" s="31">
        <v>1</v>
      </c>
      <c r="U9" s="31"/>
      <c r="V9" s="31"/>
      <c r="W9" s="31">
        <v>1</v>
      </c>
      <c r="X9" s="31">
        <v>1</v>
      </c>
    </row>
    <row r="10" spans="1:24" x14ac:dyDescent="0.25">
      <c r="A10" s="34">
        <v>44646</v>
      </c>
      <c r="B10" t="s">
        <v>143</v>
      </c>
      <c r="C10" s="27">
        <v>3</v>
      </c>
      <c r="D10" s="32"/>
      <c r="E10" s="32"/>
      <c r="F10" s="32">
        <v>2</v>
      </c>
      <c r="G10" s="32">
        <v>1</v>
      </c>
      <c r="H10" s="33">
        <v>3</v>
      </c>
      <c r="I10" s="36">
        <v>1</v>
      </c>
      <c r="J10" s="36">
        <v>0</v>
      </c>
      <c r="K10" s="29">
        <v>1</v>
      </c>
      <c r="L10" s="29">
        <v>0</v>
      </c>
      <c r="M10" s="29"/>
      <c r="N10" s="37">
        <v>2</v>
      </c>
      <c r="O10" s="37">
        <v>0</v>
      </c>
      <c r="P10" s="30">
        <v>2</v>
      </c>
      <c r="Q10" s="30">
        <v>1</v>
      </c>
      <c r="R10" s="30"/>
      <c r="S10" s="57" t="s">
        <v>263</v>
      </c>
      <c r="T10" s="31">
        <v>1</v>
      </c>
      <c r="U10" s="31"/>
      <c r="V10" s="31"/>
      <c r="W10" s="31">
        <v>2</v>
      </c>
      <c r="X10" s="31">
        <v>0.5</v>
      </c>
    </row>
    <row r="11" spans="1:24" ht="14.45" customHeight="1" x14ac:dyDescent="0.25">
      <c r="A11" s="34">
        <v>44646</v>
      </c>
      <c r="B11" t="s">
        <v>145</v>
      </c>
      <c r="C11" s="27">
        <v>13</v>
      </c>
      <c r="D11" s="32"/>
      <c r="E11" s="32"/>
      <c r="F11" s="32">
        <v>6</v>
      </c>
      <c r="G11" s="32">
        <v>7</v>
      </c>
      <c r="H11" s="33">
        <v>13</v>
      </c>
      <c r="I11" s="29">
        <v>5</v>
      </c>
      <c r="J11" s="29">
        <v>1</v>
      </c>
      <c r="K11" s="29">
        <v>6</v>
      </c>
      <c r="L11" s="29">
        <v>0</v>
      </c>
      <c r="M11" s="29"/>
      <c r="N11" s="15">
        <v>7</v>
      </c>
      <c r="O11" s="30">
        <v>0</v>
      </c>
      <c r="P11" s="30">
        <v>7</v>
      </c>
      <c r="Q11" s="30">
        <v>0</v>
      </c>
      <c r="R11" s="30"/>
      <c r="S11" s="57"/>
      <c r="T11" s="31">
        <v>1</v>
      </c>
      <c r="U11" s="31"/>
      <c r="V11" s="31"/>
      <c r="W11" s="31">
        <v>1</v>
      </c>
      <c r="X11" s="31">
        <v>1</v>
      </c>
    </row>
    <row r="12" spans="1:24" x14ac:dyDescent="0.25">
      <c r="A12" s="24"/>
      <c r="B12" s="24" t="s">
        <v>102</v>
      </c>
      <c r="C12" s="40">
        <f>SUM(C4:C11)</f>
        <v>31</v>
      </c>
      <c r="D12" s="40"/>
      <c r="E12" s="40"/>
      <c r="F12" s="40">
        <f>SUM(F4:F11)</f>
        <v>11</v>
      </c>
      <c r="G12" s="40">
        <f>SUM(G4:G11)</f>
        <v>20</v>
      </c>
      <c r="H12" s="41">
        <v>31</v>
      </c>
      <c r="I12" s="42">
        <f t="shared" ref="I12:R12" si="0">SUM(I4:I11)</f>
        <v>9</v>
      </c>
      <c r="J12" s="42">
        <f t="shared" si="0"/>
        <v>2</v>
      </c>
      <c r="K12" s="42">
        <f t="shared" si="0"/>
        <v>11</v>
      </c>
      <c r="L12" s="42">
        <f t="shared" si="0"/>
        <v>2</v>
      </c>
      <c r="M12" s="42">
        <f t="shared" si="0"/>
        <v>0</v>
      </c>
      <c r="N12" s="43">
        <f t="shared" si="0"/>
        <v>20</v>
      </c>
      <c r="O12" s="43">
        <f t="shared" si="0"/>
        <v>0</v>
      </c>
      <c r="P12" s="43">
        <v>20</v>
      </c>
      <c r="Q12" s="43">
        <f t="shared" si="0"/>
        <v>1</v>
      </c>
      <c r="R12" s="43">
        <f t="shared" si="0"/>
        <v>0</v>
      </c>
      <c r="S12" s="15"/>
      <c r="T12" s="44">
        <v>1</v>
      </c>
      <c r="U12" s="58"/>
      <c r="V12" s="44"/>
      <c r="W12" s="44">
        <v>1</v>
      </c>
      <c r="X12" s="44">
        <v>1</v>
      </c>
    </row>
    <row r="13" spans="1:24" x14ac:dyDescent="0.25">
      <c r="B13" s="45" t="s">
        <v>251</v>
      </c>
    </row>
    <row r="14" spans="1:24" x14ac:dyDescent="0.25">
      <c r="C14" s="97"/>
      <c r="D14" s="97"/>
      <c r="E14" s="97"/>
      <c r="F14" s="98"/>
      <c r="G14" s="98"/>
      <c r="H14" s="98"/>
      <c r="I14" s="98"/>
      <c r="J14" s="98"/>
      <c r="K14" s="98"/>
    </row>
    <row r="15" spans="1:24" ht="29.1" customHeight="1" x14ac:dyDescent="0.25">
      <c r="B15" s="46"/>
      <c r="C15" s="47" t="s">
        <v>10</v>
      </c>
      <c r="D15" s="47"/>
      <c r="E15" s="47"/>
      <c r="F15" s="24"/>
      <c r="G15" s="24"/>
      <c r="H15" s="24"/>
      <c r="I15" s="24"/>
      <c r="J15" s="24"/>
      <c r="K15" s="24"/>
      <c r="T15" s="26"/>
      <c r="U15" s="26"/>
      <c r="V15" s="26"/>
      <c r="W15" s="26"/>
      <c r="X15" s="26"/>
    </row>
    <row r="16" spans="1:24" x14ac:dyDescent="0.25">
      <c r="B16" s="46" t="s">
        <v>4</v>
      </c>
      <c r="C16" s="48">
        <v>1</v>
      </c>
      <c r="D16" s="48"/>
      <c r="E16" s="56"/>
      <c r="F16" s="50"/>
      <c r="G16" s="50"/>
      <c r="H16" s="50"/>
      <c r="T16" s="50"/>
      <c r="U16" s="50"/>
      <c r="V16" s="50"/>
      <c r="W16" s="50"/>
      <c r="X16" s="50"/>
    </row>
    <row r="17" spans="2:7" x14ac:dyDescent="0.25">
      <c r="B17" s="46" t="s">
        <v>5</v>
      </c>
      <c r="C17" s="48">
        <v>8.8235294117647065E-2</v>
      </c>
      <c r="D17" s="48"/>
      <c r="E17" s="48"/>
      <c r="F17" s="50"/>
      <c r="G17" s="50"/>
    </row>
    <row r="18" spans="2:7" x14ac:dyDescent="0.25">
      <c r="B18" s="46"/>
      <c r="C18" s="46"/>
      <c r="D18" s="46"/>
      <c r="E18" s="46"/>
    </row>
    <row r="19" spans="2:7" x14ac:dyDescent="0.25">
      <c r="B19" s="46"/>
      <c r="C19" s="48"/>
      <c r="D19" s="48"/>
      <c r="E19" s="48"/>
    </row>
    <row r="20" spans="2:7" x14ac:dyDescent="0.25">
      <c r="B20" s="47" t="s">
        <v>6</v>
      </c>
      <c r="C20" s="51">
        <v>1</v>
      </c>
      <c r="D20" s="51"/>
      <c r="E20" s="52"/>
    </row>
    <row r="21" spans="2:7" x14ac:dyDescent="0.25">
      <c r="B21" s="47" t="s">
        <v>7</v>
      </c>
      <c r="C21" s="52">
        <v>9.6774193548387094E-2</v>
      </c>
      <c r="D21" s="52"/>
      <c r="E21" s="52"/>
    </row>
    <row r="22" spans="2:7" x14ac:dyDescent="0.25">
      <c r="B22" s="47" t="s">
        <v>106</v>
      </c>
      <c r="C22" s="52">
        <v>1.096774193548387</v>
      </c>
      <c r="D22" s="52"/>
      <c r="E22" s="52"/>
    </row>
    <row r="23" spans="2:7" x14ac:dyDescent="0.25">
      <c r="B23" s="16"/>
      <c r="C23" s="16"/>
      <c r="D23" s="16"/>
    </row>
    <row r="24" spans="2:7" ht="45" x14ac:dyDescent="0.25">
      <c r="B24" s="53" t="s">
        <v>49</v>
      </c>
    </row>
  </sheetData>
  <mergeCells count="8">
    <mergeCell ref="T1:X2"/>
    <mergeCell ref="I2:M2"/>
    <mergeCell ref="N2:R2"/>
    <mergeCell ref="C14:E14"/>
    <mergeCell ref="F14:H14"/>
    <mergeCell ref="I14:K14"/>
    <mergeCell ref="C1:G2"/>
    <mergeCell ref="H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10" workbookViewId="0">
      <selection activeCell="H25" sqref="H25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75</v>
      </c>
      <c r="C1" s="99" t="s">
        <v>76</v>
      </c>
      <c r="D1" s="99"/>
      <c r="E1" s="99"/>
      <c r="F1" s="99"/>
      <c r="G1" s="99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78</v>
      </c>
      <c r="U1" s="103"/>
      <c r="V1" s="103"/>
      <c r="W1" s="103"/>
      <c r="X1" s="103"/>
    </row>
    <row r="2" spans="1:24" x14ac:dyDescent="0.25">
      <c r="C2" s="99"/>
      <c r="D2" s="99"/>
      <c r="E2" s="99"/>
      <c r="F2" s="99"/>
      <c r="G2" s="99"/>
      <c r="H2" s="14"/>
      <c r="I2" s="105" t="s">
        <v>79</v>
      </c>
      <c r="J2" s="105"/>
      <c r="K2" s="105"/>
      <c r="L2" s="105"/>
      <c r="M2" s="105"/>
      <c r="N2" s="100" t="s">
        <v>80</v>
      </c>
      <c r="O2" s="101"/>
      <c r="P2" s="101"/>
      <c r="Q2" s="101"/>
      <c r="R2" s="102"/>
      <c r="S2" s="15"/>
      <c r="T2" s="104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84</v>
      </c>
      <c r="E3" s="17" t="s">
        <v>85</v>
      </c>
      <c r="F3" s="17" t="s">
        <v>86</v>
      </c>
      <c r="G3" s="17" t="s">
        <v>87</v>
      </c>
      <c r="H3" s="18" t="s">
        <v>88</v>
      </c>
      <c r="I3" s="19" t="s">
        <v>84</v>
      </c>
      <c r="J3" s="20" t="s">
        <v>85</v>
      </c>
      <c r="K3" s="20" t="s">
        <v>83</v>
      </c>
      <c r="L3" s="20" t="s">
        <v>89</v>
      </c>
      <c r="M3" s="20" t="s">
        <v>90</v>
      </c>
      <c r="N3" s="21" t="s">
        <v>86</v>
      </c>
      <c r="O3" s="21" t="s">
        <v>87</v>
      </c>
      <c r="P3" s="21" t="s">
        <v>83</v>
      </c>
      <c r="Q3" s="21" t="s">
        <v>89</v>
      </c>
      <c r="R3" s="21" t="s">
        <v>90</v>
      </c>
      <c r="S3" s="22"/>
      <c r="T3" s="23" t="s">
        <v>83</v>
      </c>
      <c r="U3" s="23" t="s">
        <v>84</v>
      </c>
      <c r="V3" s="23" t="s">
        <v>85</v>
      </c>
      <c r="W3" s="23" t="s">
        <v>86</v>
      </c>
      <c r="X3" s="23" t="s">
        <v>87</v>
      </c>
    </row>
    <row r="4" spans="1:24" x14ac:dyDescent="0.25">
      <c r="A4" s="25">
        <v>43930</v>
      </c>
      <c r="B4" s="26" t="s">
        <v>91</v>
      </c>
      <c r="C4" s="27">
        <v>57</v>
      </c>
      <c r="D4" s="27">
        <v>14</v>
      </c>
      <c r="E4" s="27">
        <v>18</v>
      </c>
      <c r="F4" s="27">
        <v>11</v>
      </c>
      <c r="G4" s="27">
        <v>14</v>
      </c>
      <c r="H4" s="28">
        <v>60</v>
      </c>
      <c r="I4" s="29">
        <v>17</v>
      </c>
      <c r="J4" s="29">
        <v>14</v>
      </c>
      <c r="K4" s="29">
        <v>31</v>
      </c>
      <c r="L4" s="29">
        <v>5</v>
      </c>
      <c r="M4" s="29">
        <v>16</v>
      </c>
      <c r="N4" s="30">
        <v>16</v>
      </c>
      <c r="O4" s="30">
        <v>13</v>
      </c>
      <c r="P4" s="30">
        <v>29</v>
      </c>
      <c r="Q4" s="30">
        <v>5</v>
      </c>
      <c r="R4" s="30">
        <v>17</v>
      </c>
      <c r="S4" s="92" t="s">
        <v>92</v>
      </c>
      <c r="T4" s="31">
        <v>0.95</v>
      </c>
      <c r="U4" s="31">
        <v>0.82352941176470584</v>
      </c>
      <c r="V4" s="31">
        <v>1.2857142857142858</v>
      </c>
      <c r="W4" s="31">
        <v>0.6875</v>
      </c>
      <c r="X4" s="31">
        <v>1.0769230769230769</v>
      </c>
    </row>
    <row r="5" spans="1:24" x14ac:dyDescent="0.25">
      <c r="A5" s="25">
        <v>43930</v>
      </c>
      <c r="B5" s="26" t="s">
        <v>93</v>
      </c>
      <c r="C5" s="27">
        <v>66</v>
      </c>
      <c r="D5" s="32">
        <v>21</v>
      </c>
      <c r="E5" s="32">
        <v>23</v>
      </c>
      <c r="F5" s="32">
        <v>11</v>
      </c>
      <c r="G5" s="32">
        <v>11</v>
      </c>
      <c r="H5" s="33">
        <v>65</v>
      </c>
      <c r="I5" s="29">
        <v>17</v>
      </c>
      <c r="J5" s="29">
        <v>23</v>
      </c>
      <c r="K5" s="29">
        <v>40</v>
      </c>
      <c r="L5" s="29">
        <v>9</v>
      </c>
      <c r="M5" s="29">
        <v>12</v>
      </c>
      <c r="N5" s="30">
        <v>14</v>
      </c>
      <c r="O5" s="30">
        <v>11</v>
      </c>
      <c r="P5" s="30">
        <v>25</v>
      </c>
      <c r="Q5" s="30">
        <v>7</v>
      </c>
      <c r="R5" s="30">
        <v>19</v>
      </c>
      <c r="S5" s="92"/>
      <c r="T5" s="31">
        <v>1.0153846153846153</v>
      </c>
      <c r="U5" s="31">
        <v>1.2352941176470589</v>
      </c>
      <c r="V5" s="31">
        <v>1</v>
      </c>
      <c r="W5" s="31">
        <v>0.7857142857142857</v>
      </c>
      <c r="X5" s="31">
        <v>1</v>
      </c>
    </row>
    <row r="6" spans="1:24" x14ac:dyDescent="0.25">
      <c r="A6" s="34">
        <v>43931</v>
      </c>
      <c r="B6" s="35" t="s">
        <v>91</v>
      </c>
      <c r="C6" s="27">
        <v>54</v>
      </c>
      <c r="D6" s="32">
        <v>13</v>
      </c>
      <c r="E6" s="32">
        <v>22</v>
      </c>
      <c r="F6" s="32">
        <v>5</v>
      </c>
      <c r="G6" s="32">
        <v>14</v>
      </c>
      <c r="H6" s="33">
        <v>53</v>
      </c>
      <c r="I6" s="29">
        <v>11</v>
      </c>
      <c r="J6" s="29">
        <v>24</v>
      </c>
      <c r="K6" s="29">
        <v>35</v>
      </c>
      <c r="L6" s="29">
        <v>0</v>
      </c>
      <c r="M6" s="29">
        <v>13</v>
      </c>
      <c r="N6" s="30">
        <v>5</v>
      </c>
      <c r="O6" s="30">
        <v>13</v>
      </c>
      <c r="P6" s="30">
        <v>18</v>
      </c>
      <c r="Q6" s="30">
        <v>4</v>
      </c>
      <c r="R6" s="30">
        <v>14</v>
      </c>
      <c r="S6" s="92"/>
      <c r="T6" s="31">
        <v>1.0188679245283019</v>
      </c>
      <c r="U6" s="31">
        <v>1.1818181818181819</v>
      </c>
      <c r="V6" s="31">
        <v>0.91666666666666663</v>
      </c>
      <c r="W6" s="31">
        <v>1</v>
      </c>
      <c r="X6" s="31">
        <v>1.0769230769230769</v>
      </c>
    </row>
    <row r="7" spans="1:24" ht="14.45" customHeight="1" x14ac:dyDescent="0.25">
      <c r="A7" s="34">
        <v>43931</v>
      </c>
      <c r="B7" s="35" t="s">
        <v>93</v>
      </c>
      <c r="C7" s="27">
        <v>65</v>
      </c>
      <c r="D7" s="32">
        <v>13</v>
      </c>
      <c r="E7" s="32">
        <v>12</v>
      </c>
      <c r="F7" s="32">
        <v>16</v>
      </c>
      <c r="G7" s="32">
        <v>24</v>
      </c>
      <c r="H7" s="33">
        <v>75</v>
      </c>
      <c r="I7" s="29">
        <v>13</v>
      </c>
      <c r="J7" s="29">
        <v>16</v>
      </c>
      <c r="K7" s="29">
        <v>29</v>
      </c>
      <c r="L7" s="29">
        <v>9</v>
      </c>
      <c r="M7" s="29">
        <v>21</v>
      </c>
      <c r="N7" s="30">
        <v>17</v>
      </c>
      <c r="O7" s="30">
        <v>29</v>
      </c>
      <c r="P7" s="30">
        <v>46</v>
      </c>
      <c r="Q7" s="30">
        <v>3</v>
      </c>
      <c r="R7" s="30">
        <v>21</v>
      </c>
      <c r="S7" s="92"/>
      <c r="T7" s="31">
        <v>0.8666666666666667</v>
      </c>
      <c r="U7" s="31">
        <v>1</v>
      </c>
      <c r="V7" s="31">
        <v>0.75</v>
      </c>
      <c r="W7" s="31">
        <v>0.94117647058823528</v>
      </c>
      <c r="X7" s="31">
        <v>0.82758620689655171</v>
      </c>
    </row>
    <row r="8" spans="1:24" ht="14.45" customHeight="1" x14ac:dyDescent="0.25">
      <c r="A8" s="34">
        <v>43935</v>
      </c>
      <c r="B8" t="s">
        <v>94</v>
      </c>
      <c r="C8" s="27">
        <v>168</v>
      </c>
      <c r="D8" s="32">
        <v>28</v>
      </c>
      <c r="E8" s="32">
        <v>41</v>
      </c>
      <c r="F8" s="32">
        <v>38</v>
      </c>
      <c r="G8" s="32">
        <v>61</v>
      </c>
      <c r="H8" s="33">
        <v>183</v>
      </c>
      <c r="I8" s="29">
        <v>35</v>
      </c>
      <c r="J8" s="29">
        <v>49</v>
      </c>
      <c r="K8" s="29">
        <v>84</v>
      </c>
      <c r="L8" s="29">
        <v>22</v>
      </c>
      <c r="M8" s="29">
        <v>53</v>
      </c>
      <c r="N8" s="30">
        <v>38</v>
      </c>
      <c r="O8" s="30">
        <v>61</v>
      </c>
      <c r="P8" s="30">
        <v>99</v>
      </c>
      <c r="Q8" s="30">
        <v>7</v>
      </c>
      <c r="R8" s="30">
        <v>42</v>
      </c>
      <c r="S8" s="93" t="s">
        <v>95</v>
      </c>
      <c r="T8" s="31">
        <v>0.91803278688524592</v>
      </c>
      <c r="U8" s="31">
        <v>0.8</v>
      </c>
      <c r="V8" s="31">
        <v>0.83673469387755106</v>
      </c>
      <c r="W8" s="31">
        <v>1</v>
      </c>
      <c r="X8" s="31">
        <v>1</v>
      </c>
    </row>
    <row r="9" spans="1:24" ht="14.45" customHeight="1" x14ac:dyDescent="0.25">
      <c r="A9" s="34">
        <v>43935</v>
      </c>
      <c r="B9" t="s">
        <v>96</v>
      </c>
      <c r="C9" s="27">
        <v>185</v>
      </c>
      <c r="D9" s="32">
        <v>43</v>
      </c>
      <c r="E9" s="32">
        <v>46</v>
      </c>
      <c r="F9" s="32">
        <v>53</v>
      </c>
      <c r="G9" s="32">
        <v>43</v>
      </c>
      <c r="H9" s="33">
        <v>191</v>
      </c>
      <c r="I9" s="36">
        <v>51</v>
      </c>
      <c r="J9" s="36">
        <v>44</v>
      </c>
      <c r="K9" s="29">
        <v>95</v>
      </c>
      <c r="L9" s="29">
        <v>26</v>
      </c>
      <c r="M9" s="29">
        <v>68</v>
      </c>
      <c r="N9" s="37">
        <v>53</v>
      </c>
      <c r="O9" s="37">
        <v>43</v>
      </c>
      <c r="P9" s="30">
        <v>96</v>
      </c>
      <c r="Q9" s="30">
        <v>5</v>
      </c>
      <c r="R9" s="30">
        <v>57</v>
      </c>
      <c r="S9" s="94"/>
      <c r="T9" s="31">
        <v>0.96858638743455494</v>
      </c>
      <c r="U9" s="31">
        <v>0.84313725490196079</v>
      </c>
      <c r="V9" s="31">
        <v>1.0454545454545454</v>
      </c>
      <c r="W9" s="31">
        <v>1</v>
      </c>
      <c r="X9" s="31">
        <v>1</v>
      </c>
    </row>
    <row r="10" spans="1:24" x14ac:dyDescent="0.25">
      <c r="A10" s="34">
        <v>43936</v>
      </c>
      <c r="B10" t="s">
        <v>91</v>
      </c>
      <c r="C10" s="27">
        <v>47</v>
      </c>
      <c r="D10" s="32">
        <v>17</v>
      </c>
      <c r="E10" s="32">
        <v>16</v>
      </c>
      <c r="F10" s="32">
        <v>9</v>
      </c>
      <c r="G10" s="32">
        <v>5</v>
      </c>
      <c r="H10" s="33">
        <v>48</v>
      </c>
      <c r="I10" s="36">
        <v>16</v>
      </c>
      <c r="J10" s="36">
        <v>14</v>
      </c>
      <c r="K10" s="29">
        <v>30</v>
      </c>
      <c r="L10" s="29">
        <v>0</v>
      </c>
      <c r="M10" s="29">
        <v>16</v>
      </c>
      <c r="N10" s="37">
        <v>11</v>
      </c>
      <c r="O10" s="37">
        <v>7</v>
      </c>
      <c r="P10" s="30">
        <v>18</v>
      </c>
      <c r="Q10" s="30">
        <v>2</v>
      </c>
      <c r="R10" s="30">
        <v>15</v>
      </c>
      <c r="S10" s="92" t="s">
        <v>92</v>
      </c>
      <c r="T10" s="31">
        <v>0.97916666666666663</v>
      </c>
      <c r="U10" s="31">
        <v>1.0625</v>
      </c>
      <c r="V10" s="31">
        <v>1.1428571428571428</v>
      </c>
      <c r="W10" s="31">
        <v>0.81818181818181823</v>
      </c>
      <c r="X10" s="31">
        <v>0.7142857142857143</v>
      </c>
    </row>
    <row r="11" spans="1:24" ht="14.45" customHeight="1" x14ac:dyDescent="0.25">
      <c r="A11" s="34">
        <v>43936</v>
      </c>
      <c r="B11" t="s">
        <v>93</v>
      </c>
      <c r="C11" s="27">
        <v>39</v>
      </c>
      <c r="D11" s="32">
        <v>13</v>
      </c>
      <c r="E11" s="32">
        <v>14</v>
      </c>
      <c r="F11" s="32">
        <v>3</v>
      </c>
      <c r="G11" s="32">
        <v>9</v>
      </c>
      <c r="H11" s="33">
        <v>53</v>
      </c>
      <c r="I11" s="29">
        <v>18</v>
      </c>
      <c r="J11" s="29">
        <v>17</v>
      </c>
      <c r="K11" s="29">
        <v>35</v>
      </c>
      <c r="L11" s="29">
        <v>6</v>
      </c>
      <c r="M11" s="29">
        <v>22</v>
      </c>
      <c r="N11" s="15">
        <v>9</v>
      </c>
      <c r="O11" s="30">
        <v>9</v>
      </c>
      <c r="P11" s="30">
        <v>18</v>
      </c>
      <c r="Q11" s="30">
        <v>7</v>
      </c>
      <c r="R11" s="30">
        <v>24</v>
      </c>
      <c r="S11" s="92"/>
      <c r="T11" s="31">
        <v>0.73584905660377353</v>
      </c>
      <c r="U11" s="31">
        <v>0.72222222222222221</v>
      </c>
      <c r="V11" s="31">
        <v>0.82352941176470584</v>
      </c>
      <c r="W11" s="31">
        <v>0.33333333333333331</v>
      </c>
      <c r="X11" s="31">
        <v>1</v>
      </c>
    </row>
    <row r="12" spans="1:24" ht="29.1" customHeight="1" x14ac:dyDescent="0.25">
      <c r="A12" s="34">
        <v>44511</v>
      </c>
      <c r="B12" t="s">
        <v>97</v>
      </c>
      <c r="C12" s="27">
        <v>45</v>
      </c>
      <c r="D12" s="32">
        <v>6</v>
      </c>
      <c r="E12" s="32">
        <v>9</v>
      </c>
      <c r="F12" s="32">
        <v>9</v>
      </c>
      <c r="G12" s="32">
        <v>21</v>
      </c>
      <c r="H12" s="33">
        <v>47</v>
      </c>
      <c r="I12" s="29">
        <v>8</v>
      </c>
      <c r="J12" s="29">
        <v>8</v>
      </c>
      <c r="K12" s="29">
        <v>16</v>
      </c>
      <c r="L12" s="29">
        <v>0</v>
      </c>
      <c r="M12" s="29">
        <v>2</v>
      </c>
      <c r="N12" s="15">
        <v>8</v>
      </c>
      <c r="O12" s="30">
        <v>23</v>
      </c>
      <c r="P12" s="30">
        <v>31</v>
      </c>
      <c r="Q12" s="30">
        <v>0</v>
      </c>
      <c r="R12" s="30">
        <v>10</v>
      </c>
      <c r="S12" s="95" t="s">
        <v>98</v>
      </c>
      <c r="T12" s="31">
        <v>0.95744680851063835</v>
      </c>
      <c r="U12" s="31">
        <v>0.75</v>
      </c>
      <c r="V12" s="31">
        <v>1.125</v>
      </c>
      <c r="W12" s="31">
        <v>1.125</v>
      </c>
      <c r="X12" s="31">
        <v>0.91304347826086951</v>
      </c>
    </row>
    <row r="13" spans="1:24" x14ac:dyDescent="0.25">
      <c r="A13" s="34">
        <v>44511</v>
      </c>
      <c r="B13" s="35" t="s">
        <v>99</v>
      </c>
      <c r="C13" s="27">
        <v>51</v>
      </c>
      <c r="D13" s="38">
        <v>13</v>
      </c>
      <c r="E13" s="38">
        <v>11</v>
      </c>
      <c r="F13" s="38">
        <v>11</v>
      </c>
      <c r="G13" s="38">
        <v>16</v>
      </c>
      <c r="H13" s="33">
        <v>55</v>
      </c>
      <c r="I13" s="39">
        <v>11</v>
      </c>
      <c r="J13" s="39">
        <v>12</v>
      </c>
      <c r="K13" s="29">
        <v>23</v>
      </c>
      <c r="L13" s="39">
        <v>1</v>
      </c>
      <c r="M13" s="39">
        <v>15</v>
      </c>
      <c r="N13" s="15">
        <v>15</v>
      </c>
      <c r="O13" s="15">
        <v>17</v>
      </c>
      <c r="P13" s="30">
        <v>32</v>
      </c>
      <c r="Q13" s="15">
        <v>0</v>
      </c>
      <c r="R13" s="15">
        <v>9</v>
      </c>
      <c r="S13" s="96"/>
      <c r="T13" s="31">
        <v>0.92727272727272725</v>
      </c>
      <c r="U13" s="31">
        <v>1.1818181818181819</v>
      </c>
      <c r="V13" s="31">
        <v>0.91666666666666663</v>
      </c>
      <c r="W13" s="31">
        <v>0.73333333333333328</v>
      </c>
      <c r="X13" s="31">
        <v>0.94117647058823528</v>
      </c>
    </row>
    <row r="14" spans="1:24" x14ac:dyDescent="0.25">
      <c r="A14" s="34">
        <v>44644</v>
      </c>
      <c r="B14" s="35" t="s">
        <v>100</v>
      </c>
      <c r="C14" s="27">
        <v>28</v>
      </c>
      <c r="D14" s="38">
        <v>9</v>
      </c>
      <c r="E14" s="38">
        <v>8</v>
      </c>
      <c r="F14" s="38">
        <v>5</v>
      </c>
      <c r="G14" s="38">
        <v>6</v>
      </c>
      <c r="H14" s="33">
        <v>28</v>
      </c>
      <c r="I14" s="39">
        <v>7</v>
      </c>
      <c r="J14" s="39">
        <v>8</v>
      </c>
      <c r="K14" s="29">
        <v>15</v>
      </c>
      <c r="L14" s="39">
        <v>0</v>
      </c>
      <c r="M14" s="39">
        <v>9</v>
      </c>
      <c r="N14" s="15">
        <v>7</v>
      </c>
      <c r="O14" s="15">
        <v>6</v>
      </c>
      <c r="P14" s="30">
        <v>13</v>
      </c>
      <c r="Q14" s="15">
        <v>0</v>
      </c>
      <c r="R14" s="15">
        <v>1</v>
      </c>
      <c r="S14" s="15" t="s">
        <v>101</v>
      </c>
      <c r="T14" s="31">
        <v>1</v>
      </c>
      <c r="U14" s="31">
        <v>1.2857142857142858</v>
      </c>
      <c r="V14" s="31">
        <v>1</v>
      </c>
      <c r="W14" s="31">
        <v>0.7142857142857143</v>
      </c>
      <c r="X14" s="31">
        <v>1</v>
      </c>
    </row>
    <row r="15" spans="1:24" x14ac:dyDescent="0.25">
      <c r="A15" s="34"/>
      <c r="B15" s="35"/>
      <c r="C15" s="27"/>
      <c r="D15" s="38"/>
      <c r="E15" s="38"/>
      <c r="F15" s="38"/>
      <c r="G15" s="38"/>
      <c r="H15" s="33">
        <v>0</v>
      </c>
      <c r="I15" s="39"/>
      <c r="J15" s="39"/>
      <c r="K15" s="29">
        <v>0</v>
      </c>
      <c r="L15" s="39"/>
      <c r="M15" s="39"/>
      <c r="N15" s="15"/>
      <c r="O15" s="15"/>
      <c r="P15" s="30">
        <v>0</v>
      </c>
      <c r="Q15" s="15"/>
      <c r="R15" s="15"/>
      <c r="S15" s="15"/>
      <c r="T15" s="31"/>
      <c r="U15" s="31"/>
      <c r="V15" s="31"/>
      <c r="W15" s="31"/>
      <c r="X15" s="31"/>
    </row>
    <row r="16" spans="1:24" x14ac:dyDescent="0.25">
      <c r="A16" s="24"/>
      <c r="B16" s="24" t="s">
        <v>102</v>
      </c>
      <c r="C16" s="40">
        <f>SUM(C4:C15)</f>
        <v>805</v>
      </c>
      <c r="D16" s="40">
        <f>SUM(D4:D15)</f>
        <v>190</v>
      </c>
      <c r="E16" s="40">
        <f>SUM(E4:E15)</f>
        <v>220</v>
      </c>
      <c r="F16" s="40">
        <f>SUM(F4:F15)</f>
        <v>171</v>
      </c>
      <c r="G16" s="40">
        <f>SUM(G4:G15)</f>
        <v>224</v>
      </c>
      <c r="H16" s="41">
        <v>858</v>
      </c>
      <c r="I16" s="42">
        <f>SUM(I4:I14)</f>
        <v>204</v>
      </c>
      <c r="J16" s="42">
        <f>SUM(J4:J14)</f>
        <v>229</v>
      </c>
      <c r="K16" s="42">
        <v>433</v>
      </c>
      <c r="L16" s="42">
        <f t="shared" ref="L16:R16" si="0">SUM(L4:L15)</f>
        <v>78</v>
      </c>
      <c r="M16" s="42">
        <f t="shared" si="0"/>
        <v>247</v>
      </c>
      <c r="N16" s="43">
        <f t="shared" si="0"/>
        <v>193</v>
      </c>
      <c r="O16" s="43">
        <f t="shared" si="0"/>
        <v>232</v>
      </c>
      <c r="P16" s="43">
        <v>425</v>
      </c>
      <c r="Q16" s="43">
        <f>SUM(Q4:Q15)</f>
        <v>40</v>
      </c>
      <c r="R16" s="43">
        <f t="shared" si="0"/>
        <v>229</v>
      </c>
      <c r="S16" s="15"/>
      <c r="T16" s="44">
        <v>0.93822843822843827</v>
      </c>
      <c r="U16" s="44">
        <v>0.93137254901960786</v>
      </c>
      <c r="V16" s="44">
        <v>0.9606986899563319</v>
      </c>
      <c r="W16" s="44">
        <v>0.88601036269430056</v>
      </c>
      <c r="X16" s="44">
        <v>0.96551724137931039</v>
      </c>
    </row>
    <row r="17" spans="2:24" x14ac:dyDescent="0.25">
      <c r="B17" s="45" t="s">
        <v>103</v>
      </c>
    </row>
    <row r="18" spans="2:24" x14ac:dyDescent="0.25">
      <c r="C18" s="97"/>
      <c r="D18" s="97"/>
      <c r="E18" s="97"/>
      <c r="F18" s="98"/>
      <c r="G18" s="98"/>
      <c r="H18" s="98"/>
      <c r="I18" s="98"/>
      <c r="J18" s="98"/>
      <c r="K18" s="98"/>
    </row>
    <row r="19" spans="2:24" ht="45" x14ac:dyDescent="0.25">
      <c r="B19" s="46"/>
      <c r="C19" s="47" t="s">
        <v>10</v>
      </c>
      <c r="D19" s="47" t="s">
        <v>11</v>
      </c>
      <c r="E19" s="47" t="s">
        <v>104</v>
      </c>
      <c r="F19" s="24"/>
      <c r="G19" s="24"/>
      <c r="H19" s="24"/>
      <c r="I19" s="24"/>
      <c r="J19" s="24"/>
      <c r="K19" s="24"/>
      <c r="T19" s="26"/>
      <c r="U19" s="26"/>
      <c r="V19" s="26"/>
      <c r="W19" s="26"/>
      <c r="X19" s="26"/>
    </row>
    <row r="20" spans="2:24" x14ac:dyDescent="0.25">
      <c r="B20" s="46" t="s">
        <v>4</v>
      </c>
      <c r="C20" s="48">
        <v>0.92941176470588238</v>
      </c>
      <c r="D20" s="48">
        <v>0.94688221709006926</v>
      </c>
      <c r="E20" s="49">
        <v>0.93822843822843827</v>
      </c>
      <c r="F20" s="50"/>
      <c r="G20" s="50"/>
      <c r="H20" s="50"/>
      <c r="T20" s="50"/>
      <c r="U20" s="50"/>
      <c r="V20" s="50"/>
      <c r="W20" s="50"/>
      <c r="X20" s="50"/>
    </row>
    <row r="21" spans="2:24" x14ac:dyDescent="0.25">
      <c r="B21" s="46" t="s">
        <v>5</v>
      </c>
      <c r="C21" s="48">
        <v>8.6021505376344093E-2</v>
      </c>
      <c r="D21" s="48">
        <v>0.15264187866927592</v>
      </c>
      <c r="E21" s="48">
        <v>0.12090163934426229</v>
      </c>
      <c r="F21" s="50"/>
      <c r="G21" s="50"/>
    </row>
    <row r="22" spans="2:24" x14ac:dyDescent="0.25">
      <c r="B22" s="46"/>
      <c r="C22" s="46"/>
      <c r="D22" s="46"/>
      <c r="E22" s="46"/>
    </row>
    <row r="23" spans="2:24" x14ac:dyDescent="0.25">
      <c r="B23" s="46" t="s">
        <v>105</v>
      </c>
      <c r="C23" s="48">
        <v>0.5388235294117647</v>
      </c>
      <c r="D23" s="48">
        <v>0.57043879907621242</v>
      </c>
      <c r="E23" s="48">
        <v>0.55477855477855476</v>
      </c>
    </row>
    <row r="24" spans="2:24" x14ac:dyDescent="0.25">
      <c r="B24" s="47" t="s">
        <v>6</v>
      </c>
      <c r="C24" s="51">
        <v>1.0759493670886076</v>
      </c>
      <c r="D24" s="51">
        <v>1.0560975609756098</v>
      </c>
      <c r="E24" s="52">
        <v>1.0658385093167702</v>
      </c>
    </row>
    <row r="25" spans="2:24" x14ac:dyDescent="0.25">
      <c r="B25" s="47" t="s">
        <v>7</v>
      </c>
      <c r="C25" s="52">
        <v>9.4117647058823528E-2</v>
      </c>
      <c r="D25" s="52">
        <v>0.18013856812933027</v>
      </c>
      <c r="E25" s="52">
        <v>0.13752913752913754</v>
      </c>
    </row>
    <row r="26" spans="2:24" x14ac:dyDescent="0.25">
      <c r="B26" s="47" t="s">
        <v>106</v>
      </c>
      <c r="C26" s="52">
        <v>1.1772151898734178</v>
      </c>
      <c r="D26" s="52">
        <v>1.2463414634146341</v>
      </c>
      <c r="E26" s="52">
        <v>1.2124223602484472</v>
      </c>
    </row>
    <row r="27" spans="2:24" x14ac:dyDescent="0.25">
      <c r="B27" s="16"/>
      <c r="C27" s="16"/>
      <c r="D27" s="16"/>
    </row>
    <row r="28" spans="2:24" ht="45" x14ac:dyDescent="0.25">
      <c r="B28" s="53" t="s">
        <v>107</v>
      </c>
    </row>
  </sheetData>
  <mergeCells count="13">
    <mergeCell ref="S4:S5"/>
    <mergeCell ref="C1:G2"/>
    <mergeCell ref="H1:S1"/>
    <mergeCell ref="T1:X2"/>
    <mergeCell ref="I2:M2"/>
    <mergeCell ref="N2:R2"/>
    <mergeCell ref="S6:S7"/>
    <mergeCell ref="S8:S9"/>
    <mergeCell ref="S10:S11"/>
    <mergeCell ref="S12:S13"/>
    <mergeCell ref="C18:E18"/>
    <mergeCell ref="F18:H18"/>
    <mergeCell ref="I18:K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10" workbookViewId="0">
      <selection activeCell="E20" sqref="E20:E26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108</v>
      </c>
      <c r="C1" s="99" t="s">
        <v>76</v>
      </c>
      <c r="D1" s="99"/>
      <c r="E1" s="99"/>
      <c r="F1" s="99"/>
      <c r="G1" s="99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78</v>
      </c>
      <c r="U1" s="103"/>
      <c r="V1" s="103"/>
      <c r="W1" s="103"/>
      <c r="X1" s="103"/>
    </row>
    <row r="2" spans="1:24" x14ac:dyDescent="0.25">
      <c r="C2" s="99"/>
      <c r="D2" s="99"/>
      <c r="E2" s="99"/>
      <c r="F2" s="99"/>
      <c r="G2" s="99"/>
      <c r="H2" s="14"/>
      <c r="I2" s="105" t="s">
        <v>79</v>
      </c>
      <c r="J2" s="105"/>
      <c r="K2" s="105"/>
      <c r="L2" s="105"/>
      <c r="M2" s="105"/>
      <c r="N2" s="100" t="s">
        <v>80</v>
      </c>
      <c r="O2" s="101"/>
      <c r="P2" s="101"/>
      <c r="Q2" s="101"/>
      <c r="R2" s="102"/>
      <c r="S2" s="15"/>
      <c r="T2" s="104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109</v>
      </c>
      <c r="E3" s="17" t="s">
        <v>110</v>
      </c>
      <c r="F3" s="17"/>
      <c r="G3" s="17"/>
      <c r="H3" s="18" t="s">
        <v>88</v>
      </c>
      <c r="I3" s="19" t="s">
        <v>84</v>
      </c>
      <c r="J3" s="20" t="s">
        <v>85</v>
      </c>
      <c r="K3" s="20" t="s">
        <v>83</v>
      </c>
      <c r="L3" s="20" t="s">
        <v>89</v>
      </c>
      <c r="M3" s="20" t="s">
        <v>90</v>
      </c>
      <c r="N3" s="21" t="s">
        <v>86</v>
      </c>
      <c r="O3" s="21" t="s">
        <v>87</v>
      </c>
      <c r="P3" s="21" t="s">
        <v>83</v>
      </c>
      <c r="Q3" s="21" t="s">
        <v>89</v>
      </c>
      <c r="R3" s="21" t="s">
        <v>90</v>
      </c>
      <c r="S3" s="22"/>
      <c r="T3" s="23" t="s">
        <v>83</v>
      </c>
      <c r="U3" s="23" t="s">
        <v>109</v>
      </c>
      <c r="V3" s="23" t="s">
        <v>110</v>
      </c>
      <c r="W3" s="23"/>
      <c r="X3" s="23"/>
    </row>
    <row r="4" spans="1:24" x14ac:dyDescent="0.25">
      <c r="A4" s="25">
        <v>43923</v>
      </c>
      <c r="B4" s="26" t="s">
        <v>99</v>
      </c>
      <c r="C4" s="27">
        <v>81</v>
      </c>
      <c r="D4" s="27">
        <v>48</v>
      </c>
      <c r="E4" s="27">
        <v>33</v>
      </c>
      <c r="F4" s="27"/>
      <c r="G4" s="27"/>
      <c r="H4" s="28">
        <v>70</v>
      </c>
      <c r="I4" s="29">
        <v>24</v>
      </c>
      <c r="J4" s="29">
        <v>16</v>
      </c>
      <c r="K4" s="29">
        <v>40</v>
      </c>
      <c r="L4" s="29">
        <v>0</v>
      </c>
      <c r="M4" s="29">
        <v>26</v>
      </c>
      <c r="N4" s="30">
        <v>18</v>
      </c>
      <c r="O4" s="30">
        <v>12</v>
      </c>
      <c r="P4" s="30">
        <v>30</v>
      </c>
      <c r="Q4" s="30">
        <v>0</v>
      </c>
      <c r="R4" s="30">
        <v>9</v>
      </c>
      <c r="S4" s="92" t="s">
        <v>111</v>
      </c>
      <c r="T4" s="31">
        <v>1.1571428571428573</v>
      </c>
      <c r="U4" s="31">
        <v>1.1428571428571428</v>
      </c>
      <c r="V4" s="31">
        <v>1.1785714285714286</v>
      </c>
      <c r="W4" s="31"/>
      <c r="X4" s="31"/>
    </row>
    <row r="5" spans="1:24" x14ac:dyDescent="0.25">
      <c r="A5" s="25">
        <v>43923</v>
      </c>
      <c r="B5" s="26" t="s">
        <v>112</v>
      </c>
      <c r="C5" s="27">
        <v>71</v>
      </c>
      <c r="D5" s="32">
        <v>33</v>
      </c>
      <c r="E5" s="32">
        <v>38</v>
      </c>
      <c r="F5" s="32"/>
      <c r="G5" s="32"/>
      <c r="H5" s="33">
        <v>67</v>
      </c>
      <c r="I5" s="29">
        <v>21</v>
      </c>
      <c r="J5" s="29">
        <v>22</v>
      </c>
      <c r="K5" s="29">
        <v>43</v>
      </c>
      <c r="L5" s="29">
        <v>1</v>
      </c>
      <c r="M5" s="29">
        <v>25</v>
      </c>
      <c r="N5" s="30">
        <v>10</v>
      </c>
      <c r="O5" s="30">
        <v>14</v>
      </c>
      <c r="P5" s="30">
        <v>24</v>
      </c>
      <c r="Q5" s="30">
        <v>0</v>
      </c>
      <c r="R5" s="30">
        <v>11</v>
      </c>
      <c r="S5" s="92"/>
      <c r="T5" s="31">
        <v>1.0597014925373134</v>
      </c>
      <c r="U5" s="31">
        <v>1.064516129032258</v>
      </c>
      <c r="V5" s="31">
        <v>1.0555555555555556</v>
      </c>
      <c r="W5" s="31"/>
      <c r="X5" s="31"/>
    </row>
    <row r="6" spans="1:24" x14ac:dyDescent="0.25">
      <c r="A6" s="34">
        <v>43926</v>
      </c>
      <c r="B6" s="35" t="s">
        <v>113</v>
      </c>
      <c r="C6" s="27">
        <v>28</v>
      </c>
      <c r="D6" s="32">
        <v>12</v>
      </c>
      <c r="E6" s="32">
        <v>16</v>
      </c>
      <c r="F6" s="32"/>
      <c r="G6" s="32"/>
      <c r="H6" s="33">
        <v>28</v>
      </c>
      <c r="I6" s="29">
        <v>8</v>
      </c>
      <c r="J6" s="29">
        <v>11</v>
      </c>
      <c r="K6" s="29">
        <v>19</v>
      </c>
      <c r="L6" s="29">
        <v>0</v>
      </c>
      <c r="M6" s="29">
        <v>9</v>
      </c>
      <c r="N6" s="30">
        <v>4</v>
      </c>
      <c r="O6" s="30">
        <v>5</v>
      </c>
      <c r="P6" s="30">
        <v>9</v>
      </c>
      <c r="Q6" s="30">
        <v>0</v>
      </c>
      <c r="R6" s="30">
        <v>3</v>
      </c>
      <c r="S6" s="92" t="s">
        <v>114</v>
      </c>
      <c r="T6" s="31">
        <v>1</v>
      </c>
      <c r="U6" s="31">
        <v>1</v>
      </c>
      <c r="V6" s="31">
        <v>1</v>
      </c>
      <c r="W6" s="31"/>
      <c r="X6" s="31"/>
    </row>
    <row r="7" spans="1:24" ht="14.45" customHeight="1" x14ac:dyDescent="0.25">
      <c r="A7" s="34">
        <v>43926</v>
      </c>
      <c r="B7" s="35" t="s">
        <v>91</v>
      </c>
      <c r="C7" s="27">
        <v>74</v>
      </c>
      <c r="D7" s="32">
        <v>32</v>
      </c>
      <c r="E7" s="32">
        <v>42</v>
      </c>
      <c r="F7" s="32"/>
      <c r="G7" s="32"/>
      <c r="H7" s="33">
        <v>70</v>
      </c>
      <c r="I7" s="29">
        <v>22</v>
      </c>
      <c r="J7" s="29">
        <v>31</v>
      </c>
      <c r="K7" s="29">
        <v>53</v>
      </c>
      <c r="L7" s="29">
        <v>0</v>
      </c>
      <c r="M7" s="29">
        <v>26</v>
      </c>
      <c r="N7" s="30">
        <v>8</v>
      </c>
      <c r="O7" s="30">
        <v>9</v>
      </c>
      <c r="P7" s="30">
        <v>17</v>
      </c>
      <c r="Q7" s="30">
        <v>0</v>
      </c>
      <c r="R7" s="30">
        <v>6</v>
      </c>
      <c r="S7" s="92"/>
      <c r="T7" s="31">
        <v>1.0571428571428572</v>
      </c>
      <c r="U7" s="31">
        <v>1.0666666666666667</v>
      </c>
      <c r="V7" s="31">
        <v>1.05</v>
      </c>
      <c r="W7" s="31"/>
      <c r="X7" s="31"/>
    </row>
    <row r="8" spans="1:24" ht="14.45" customHeight="1" x14ac:dyDescent="0.25">
      <c r="A8" s="34">
        <v>43951</v>
      </c>
      <c r="B8" s="35" t="s">
        <v>94</v>
      </c>
      <c r="C8" s="27">
        <v>126</v>
      </c>
      <c r="D8" s="32">
        <v>66</v>
      </c>
      <c r="E8" s="32">
        <v>60</v>
      </c>
      <c r="F8" s="32"/>
      <c r="G8" s="32"/>
      <c r="H8" s="33">
        <v>141</v>
      </c>
      <c r="I8" s="29">
        <v>53</v>
      </c>
      <c r="J8" s="29">
        <v>49</v>
      </c>
      <c r="K8" s="29">
        <v>102</v>
      </c>
      <c r="L8" s="29">
        <v>0</v>
      </c>
      <c r="M8" s="29">
        <v>56</v>
      </c>
      <c r="N8" s="30">
        <v>20</v>
      </c>
      <c r="O8" s="30">
        <v>19</v>
      </c>
      <c r="P8" s="30">
        <v>39</v>
      </c>
      <c r="Q8" s="30">
        <v>0</v>
      </c>
      <c r="R8" s="30">
        <v>7</v>
      </c>
      <c r="S8" s="95" t="s">
        <v>115</v>
      </c>
      <c r="T8" s="31">
        <v>0.8936170212765957</v>
      </c>
      <c r="U8" s="31">
        <v>0.90410958904109584</v>
      </c>
      <c r="V8" s="31">
        <v>0.88235294117647056</v>
      </c>
      <c r="W8" s="31"/>
      <c r="X8" s="31"/>
    </row>
    <row r="9" spans="1:24" ht="14.45" customHeight="1" x14ac:dyDescent="0.25">
      <c r="A9" s="34">
        <v>43951</v>
      </c>
      <c r="B9" s="35" t="s">
        <v>96</v>
      </c>
      <c r="C9" s="27">
        <v>155</v>
      </c>
      <c r="D9" s="32">
        <v>73</v>
      </c>
      <c r="E9" s="32">
        <v>82</v>
      </c>
      <c r="F9" s="32"/>
      <c r="G9" s="32"/>
      <c r="H9" s="33">
        <v>172</v>
      </c>
      <c r="I9" s="29">
        <v>52</v>
      </c>
      <c r="J9" s="29">
        <v>65</v>
      </c>
      <c r="K9" s="29">
        <v>117</v>
      </c>
      <c r="L9" s="29">
        <v>0</v>
      </c>
      <c r="M9" s="29">
        <v>67</v>
      </c>
      <c r="N9" s="30">
        <v>29</v>
      </c>
      <c r="O9" s="30">
        <v>26</v>
      </c>
      <c r="P9" s="30">
        <v>55</v>
      </c>
      <c r="Q9" s="30">
        <v>0</v>
      </c>
      <c r="R9" s="30">
        <v>14</v>
      </c>
      <c r="S9" s="96"/>
      <c r="T9" s="31">
        <v>0.90116279069767447</v>
      </c>
      <c r="U9" s="31">
        <v>0.90123456790123457</v>
      </c>
      <c r="V9" s="31">
        <v>0.90109890109890112</v>
      </c>
      <c r="W9" s="31"/>
      <c r="X9" s="31"/>
    </row>
    <row r="10" spans="1:24" ht="14.45" customHeight="1" x14ac:dyDescent="0.25">
      <c r="A10" s="34">
        <v>43952</v>
      </c>
      <c r="B10" s="35" t="s">
        <v>112</v>
      </c>
      <c r="C10" s="27">
        <v>57</v>
      </c>
      <c r="D10" s="32">
        <v>33</v>
      </c>
      <c r="E10" s="32">
        <v>24</v>
      </c>
      <c r="F10" s="32"/>
      <c r="G10" s="32"/>
      <c r="H10" s="33">
        <v>56</v>
      </c>
      <c r="I10" s="29">
        <v>20</v>
      </c>
      <c r="J10" s="29">
        <v>16</v>
      </c>
      <c r="K10" s="29">
        <v>36</v>
      </c>
      <c r="L10" s="29">
        <v>0</v>
      </c>
      <c r="M10" s="29">
        <v>12</v>
      </c>
      <c r="N10" s="30">
        <v>12</v>
      </c>
      <c r="O10" s="30">
        <v>8</v>
      </c>
      <c r="P10" s="30">
        <v>20</v>
      </c>
      <c r="Q10" s="30">
        <v>0</v>
      </c>
      <c r="R10" s="30">
        <v>11</v>
      </c>
      <c r="S10" s="54"/>
      <c r="T10" s="31">
        <v>1.0178571428571428</v>
      </c>
      <c r="U10" s="31">
        <v>1.03125</v>
      </c>
      <c r="V10" s="31">
        <v>1</v>
      </c>
      <c r="W10" s="31"/>
      <c r="X10" s="31"/>
    </row>
    <row r="11" spans="1:24" ht="14.45" customHeight="1" x14ac:dyDescent="0.25">
      <c r="A11" s="34">
        <v>43952</v>
      </c>
      <c r="B11" s="35" t="s">
        <v>116</v>
      </c>
      <c r="C11" s="27">
        <v>73</v>
      </c>
      <c r="D11" s="32">
        <v>29</v>
      </c>
      <c r="E11" s="32">
        <v>44</v>
      </c>
      <c r="F11" s="32"/>
      <c r="G11" s="32"/>
      <c r="H11" s="33">
        <v>75</v>
      </c>
      <c r="I11" s="29">
        <v>15</v>
      </c>
      <c r="J11" s="29">
        <v>19</v>
      </c>
      <c r="K11" s="29">
        <v>34</v>
      </c>
      <c r="L11" s="29">
        <v>0</v>
      </c>
      <c r="M11" s="29">
        <v>15</v>
      </c>
      <c r="N11" s="30">
        <v>16</v>
      </c>
      <c r="O11" s="30">
        <v>25</v>
      </c>
      <c r="P11" s="30">
        <v>41</v>
      </c>
      <c r="Q11" s="30">
        <v>0</v>
      </c>
      <c r="R11" s="30">
        <v>22</v>
      </c>
      <c r="S11" s="54"/>
      <c r="T11" s="31">
        <v>0.97333333333333338</v>
      </c>
      <c r="U11" s="31">
        <v>0.93548387096774188</v>
      </c>
      <c r="V11" s="31">
        <v>1</v>
      </c>
      <c r="W11" s="31"/>
      <c r="X11" s="31"/>
    </row>
    <row r="12" spans="1:24" ht="14.45" customHeight="1" x14ac:dyDescent="0.25">
      <c r="A12" s="34">
        <v>44273</v>
      </c>
      <c r="B12" t="s">
        <v>97</v>
      </c>
      <c r="C12" s="27">
        <v>18</v>
      </c>
      <c r="D12" s="32">
        <v>7</v>
      </c>
      <c r="E12" s="32">
        <v>11</v>
      </c>
      <c r="F12" s="32"/>
      <c r="G12" s="32"/>
      <c r="H12" s="33">
        <v>18</v>
      </c>
      <c r="I12" s="29">
        <v>6</v>
      </c>
      <c r="J12" s="29">
        <v>8</v>
      </c>
      <c r="K12" s="29">
        <v>14</v>
      </c>
      <c r="L12" s="29">
        <v>1</v>
      </c>
      <c r="M12" s="29">
        <v>7</v>
      </c>
      <c r="N12" s="30">
        <v>1</v>
      </c>
      <c r="O12" s="30">
        <v>3</v>
      </c>
      <c r="P12" s="30">
        <v>4</v>
      </c>
      <c r="Q12" s="30">
        <v>0</v>
      </c>
      <c r="R12" s="30">
        <v>1</v>
      </c>
      <c r="S12" s="93" t="s">
        <v>117</v>
      </c>
      <c r="T12" s="31">
        <v>1</v>
      </c>
      <c r="U12" s="31">
        <v>1</v>
      </c>
      <c r="V12" s="31">
        <v>1</v>
      </c>
      <c r="W12" s="31"/>
      <c r="X12" s="31"/>
    </row>
    <row r="13" spans="1:24" ht="14.45" customHeight="1" x14ac:dyDescent="0.25">
      <c r="A13" s="34">
        <v>44273</v>
      </c>
      <c r="B13" t="s">
        <v>99</v>
      </c>
      <c r="C13" s="27">
        <v>44</v>
      </c>
      <c r="D13" s="32">
        <v>23</v>
      </c>
      <c r="E13" s="32">
        <v>21</v>
      </c>
      <c r="F13" s="32"/>
      <c r="G13" s="32"/>
      <c r="H13" s="33">
        <v>41</v>
      </c>
      <c r="I13" s="36">
        <v>8</v>
      </c>
      <c r="J13" s="36">
        <v>12</v>
      </c>
      <c r="K13" s="29">
        <v>20</v>
      </c>
      <c r="L13" s="29">
        <v>0</v>
      </c>
      <c r="M13" s="29">
        <v>7</v>
      </c>
      <c r="N13" s="37">
        <v>12</v>
      </c>
      <c r="O13" s="37">
        <v>9</v>
      </c>
      <c r="P13" s="30">
        <v>21</v>
      </c>
      <c r="Q13" s="30">
        <v>0</v>
      </c>
      <c r="R13" s="30">
        <v>6</v>
      </c>
      <c r="S13" s="94"/>
      <c r="T13" s="31">
        <v>1.0731707317073171</v>
      </c>
      <c r="U13" s="31">
        <v>1.1499999999999999</v>
      </c>
      <c r="V13" s="31">
        <v>1</v>
      </c>
      <c r="W13" s="31"/>
      <c r="X13" s="31"/>
    </row>
    <row r="14" spans="1:24" x14ac:dyDescent="0.25">
      <c r="A14" s="34">
        <v>44505</v>
      </c>
      <c r="B14" t="s">
        <v>99</v>
      </c>
      <c r="C14" s="27">
        <v>29</v>
      </c>
      <c r="D14" s="32">
        <v>11</v>
      </c>
      <c r="E14" s="32">
        <v>18</v>
      </c>
      <c r="F14" s="32"/>
      <c r="G14" s="32"/>
      <c r="H14" s="33">
        <v>28</v>
      </c>
      <c r="I14" s="36">
        <v>6</v>
      </c>
      <c r="J14" s="36">
        <v>12</v>
      </c>
      <c r="K14" s="29">
        <v>18</v>
      </c>
      <c r="L14" s="29">
        <v>0</v>
      </c>
      <c r="M14" s="29">
        <v>8</v>
      </c>
      <c r="N14" s="37">
        <v>4</v>
      </c>
      <c r="O14" s="37">
        <v>6</v>
      </c>
      <c r="P14" s="30">
        <v>10</v>
      </c>
      <c r="Q14" s="30">
        <v>0</v>
      </c>
      <c r="R14" s="30">
        <v>2</v>
      </c>
      <c r="S14" s="92" t="s">
        <v>118</v>
      </c>
      <c r="T14" s="31">
        <v>1.0357142857142858</v>
      </c>
      <c r="U14" s="31">
        <v>1.1000000000000001</v>
      </c>
      <c r="V14" s="31">
        <v>1</v>
      </c>
      <c r="W14" s="31"/>
      <c r="X14" s="31"/>
    </row>
    <row r="15" spans="1:24" ht="14.45" customHeight="1" x14ac:dyDescent="0.25">
      <c r="A15" s="34">
        <v>44505</v>
      </c>
      <c r="B15" t="s">
        <v>112</v>
      </c>
      <c r="C15" s="27">
        <v>29</v>
      </c>
      <c r="D15" s="32">
        <v>13</v>
      </c>
      <c r="E15" s="32">
        <v>16</v>
      </c>
      <c r="F15" s="32"/>
      <c r="G15" s="32"/>
      <c r="H15" s="33">
        <v>33</v>
      </c>
      <c r="I15" s="29">
        <v>14</v>
      </c>
      <c r="J15" s="29">
        <v>12</v>
      </c>
      <c r="K15" s="29">
        <v>26</v>
      </c>
      <c r="L15" s="29">
        <v>2</v>
      </c>
      <c r="M15" s="29">
        <v>10</v>
      </c>
      <c r="N15" s="15">
        <v>2</v>
      </c>
      <c r="O15" s="30">
        <v>5</v>
      </c>
      <c r="P15" s="30">
        <v>7</v>
      </c>
      <c r="Q15" s="30">
        <v>0</v>
      </c>
      <c r="R15" s="30">
        <v>2</v>
      </c>
      <c r="S15" s="92"/>
      <c r="T15" s="31">
        <v>0.87878787878787878</v>
      </c>
      <c r="U15" s="31">
        <v>0.8125</v>
      </c>
      <c r="V15" s="31">
        <v>0.94117647058823528</v>
      </c>
      <c r="W15" s="31"/>
      <c r="X15" s="31"/>
    </row>
    <row r="16" spans="1:24" x14ac:dyDescent="0.25">
      <c r="A16" s="24"/>
      <c r="B16" s="24" t="s">
        <v>102</v>
      </c>
      <c r="C16" s="40">
        <f>SUM(C4:C15)</f>
        <v>785</v>
      </c>
      <c r="D16" s="40">
        <f>SUM(D4:D15)</f>
        <v>380</v>
      </c>
      <c r="E16" s="40">
        <f>SUM(E4:E15)</f>
        <v>405</v>
      </c>
      <c r="F16" s="40">
        <f>SUM(F4:F15)</f>
        <v>0</v>
      </c>
      <c r="G16" s="40">
        <f>SUM(G4:G15)</f>
        <v>0</v>
      </c>
      <c r="H16" s="41">
        <v>799</v>
      </c>
      <c r="I16" s="42">
        <f t="shared" ref="I16:R16" si="0">SUM(I4:I15)</f>
        <v>249</v>
      </c>
      <c r="J16" s="42">
        <f t="shared" si="0"/>
        <v>273</v>
      </c>
      <c r="K16" s="42">
        <v>522</v>
      </c>
      <c r="L16" s="42">
        <f t="shared" si="0"/>
        <v>4</v>
      </c>
      <c r="M16" s="42">
        <f t="shared" si="0"/>
        <v>268</v>
      </c>
      <c r="N16" s="43">
        <f t="shared" si="0"/>
        <v>136</v>
      </c>
      <c r="O16" s="43">
        <f t="shared" si="0"/>
        <v>141</v>
      </c>
      <c r="P16" s="43">
        <v>277</v>
      </c>
      <c r="Q16" s="43">
        <f t="shared" si="0"/>
        <v>0</v>
      </c>
      <c r="R16" s="43">
        <f t="shared" si="0"/>
        <v>94</v>
      </c>
      <c r="S16" s="15"/>
      <c r="T16" s="44">
        <v>0.98247809762202754</v>
      </c>
      <c r="U16" s="44">
        <v>1.5261044176706828</v>
      </c>
      <c r="V16" s="44">
        <v>1.4835164835164836</v>
      </c>
      <c r="W16" s="44"/>
      <c r="X16" s="44"/>
    </row>
    <row r="17" spans="2:24" x14ac:dyDescent="0.25">
      <c r="B17" s="45" t="s">
        <v>119</v>
      </c>
    </row>
    <row r="18" spans="2:24" x14ac:dyDescent="0.25">
      <c r="C18" s="97"/>
      <c r="D18" s="97"/>
      <c r="E18" s="97"/>
      <c r="F18" s="98"/>
      <c r="G18" s="98"/>
      <c r="H18" s="98"/>
      <c r="I18" s="98"/>
      <c r="J18" s="98"/>
      <c r="K18" s="98"/>
    </row>
    <row r="19" spans="2:24" ht="45" x14ac:dyDescent="0.25">
      <c r="B19" s="46"/>
      <c r="C19" s="47"/>
      <c r="D19" s="47"/>
      <c r="E19" s="47" t="s">
        <v>104</v>
      </c>
      <c r="F19" s="24"/>
      <c r="G19" s="24"/>
      <c r="H19" s="24"/>
      <c r="I19" s="24"/>
      <c r="J19" s="24"/>
      <c r="K19" s="24"/>
      <c r="T19" s="26"/>
      <c r="U19" s="26"/>
      <c r="V19" s="26"/>
      <c r="W19" s="26"/>
      <c r="X19" s="26"/>
    </row>
    <row r="20" spans="2:24" x14ac:dyDescent="0.25">
      <c r="B20" s="46" t="s">
        <v>4</v>
      </c>
      <c r="C20" s="48"/>
      <c r="D20" s="48"/>
      <c r="E20" s="49">
        <v>0.98247809762202754</v>
      </c>
      <c r="F20" s="50"/>
      <c r="G20" s="50"/>
      <c r="H20" s="50"/>
      <c r="T20" s="50"/>
      <c r="U20" s="50"/>
      <c r="V20" s="50"/>
      <c r="W20" s="50"/>
      <c r="X20" s="50"/>
    </row>
    <row r="21" spans="2:24" x14ac:dyDescent="0.25">
      <c r="B21" s="46" t="s">
        <v>5</v>
      </c>
      <c r="C21" s="48"/>
      <c r="D21" s="48"/>
      <c r="E21" s="48">
        <v>4.9813200498132005E-3</v>
      </c>
      <c r="F21" s="50"/>
      <c r="G21" s="50"/>
    </row>
    <row r="22" spans="2:24" x14ac:dyDescent="0.25">
      <c r="B22" s="46" t="s">
        <v>120</v>
      </c>
      <c r="C22" s="46"/>
      <c r="D22" s="46"/>
      <c r="E22" s="48">
        <v>0.34668335419274093</v>
      </c>
    </row>
    <row r="23" spans="2:24" x14ac:dyDescent="0.25">
      <c r="B23" s="46" t="s">
        <v>105</v>
      </c>
      <c r="C23" s="48"/>
      <c r="D23" s="48"/>
      <c r="E23" s="48">
        <v>0.45306633291614518</v>
      </c>
    </row>
    <row r="24" spans="2:24" x14ac:dyDescent="0.25">
      <c r="B24" s="47" t="s">
        <v>6</v>
      </c>
      <c r="C24" s="51"/>
      <c r="D24" s="51"/>
      <c r="E24" s="52">
        <v>1.0178343949044586</v>
      </c>
    </row>
    <row r="25" spans="2:24" x14ac:dyDescent="0.25">
      <c r="B25" s="47" t="s">
        <v>7</v>
      </c>
      <c r="C25" s="52"/>
      <c r="D25" s="52"/>
      <c r="E25" s="52">
        <v>5.0062578222778474E-3</v>
      </c>
    </row>
    <row r="26" spans="2:24" x14ac:dyDescent="0.25">
      <c r="B26" s="47" t="s">
        <v>106</v>
      </c>
      <c r="C26" s="52"/>
      <c r="D26" s="52"/>
      <c r="E26" s="52">
        <v>1.0229299363057325</v>
      </c>
    </row>
    <row r="27" spans="2:24" x14ac:dyDescent="0.25">
      <c r="B27" s="16"/>
      <c r="C27" s="16"/>
      <c r="D27" s="16"/>
    </row>
    <row r="28" spans="2:24" x14ac:dyDescent="0.25">
      <c r="B28" s="53"/>
    </row>
  </sheetData>
  <mergeCells count="13">
    <mergeCell ref="S4:S5"/>
    <mergeCell ref="C1:G2"/>
    <mergeCell ref="H1:S1"/>
    <mergeCell ref="T1:X2"/>
    <mergeCell ref="I2:M2"/>
    <mergeCell ref="N2:R2"/>
    <mergeCell ref="S6:S7"/>
    <mergeCell ref="S8:S9"/>
    <mergeCell ref="S12:S13"/>
    <mergeCell ref="S14:S15"/>
    <mergeCell ref="C18:E18"/>
    <mergeCell ref="F18:H18"/>
    <mergeCell ref="I18:K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10" workbookViewId="0">
      <selection activeCell="C21" sqref="C21:E27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121</v>
      </c>
      <c r="C1" s="99" t="s">
        <v>76</v>
      </c>
      <c r="D1" s="99"/>
      <c r="E1" s="99"/>
      <c r="F1" s="99"/>
      <c r="G1" s="99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78</v>
      </c>
      <c r="U1" s="103"/>
      <c r="V1" s="103"/>
      <c r="W1" s="103"/>
      <c r="X1" s="103"/>
    </row>
    <row r="2" spans="1:24" x14ac:dyDescent="0.25">
      <c r="C2" s="99"/>
      <c r="D2" s="99"/>
      <c r="E2" s="99"/>
      <c r="F2" s="99"/>
      <c r="G2" s="99"/>
      <c r="H2" s="14"/>
      <c r="I2" s="105" t="s">
        <v>79</v>
      </c>
      <c r="J2" s="105"/>
      <c r="K2" s="105"/>
      <c r="L2" s="105"/>
      <c r="M2" s="105"/>
      <c r="N2" s="100" t="s">
        <v>80</v>
      </c>
      <c r="O2" s="101"/>
      <c r="P2" s="101"/>
      <c r="Q2" s="101"/>
      <c r="R2" s="102"/>
      <c r="S2" s="15"/>
      <c r="T2" s="104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84</v>
      </c>
      <c r="E3" s="17" t="s">
        <v>85</v>
      </c>
      <c r="F3" s="17" t="s">
        <v>86</v>
      </c>
      <c r="G3" s="17" t="s">
        <v>87</v>
      </c>
      <c r="H3" s="18" t="s">
        <v>88</v>
      </c>
      <c r="I3" s="19" t="s">
        <v>84</v>
      </c>
      <c r="J3" s="20" t="s">
        <v>85</v>
      </c>
      <c r="K3" s="20" t="s">
        <v>83</v>
      </c>
      <c r="L3" s="20" t="s">
        <v>89</v>
      </c>
      <c r="M3" s="20" t="s">
        <v>90</v>
      </c>
      <c r="N3" s="21" t="s">
        <v>86</v>
      </c>
      <c r="O3" s="21" t="s">
        <v>87</v>
      </c>
      <c r="P3" s="21" t="s">
        <v>83</v>
      </c>
      <c r="Q3" s="21" t="s">
        <v>89</v>
      </c>
      <c r="R3" s="21" t="s">
        <v>90</v>
      </c>
      <c r="S3" s="22"/>
      <c r="T3" s="23" t="s">
        <v>83</v>
      </c>
      <c r="U3" s="23" t="s">
        <v>84</v>
      </c>
      <c r="V3" s="23" t="s">
        <v>85</v>
      </c>
      <c r="W3" s="23" t="s">
        <v>86</v>
      </c>
      <c r="X3" s="23" t="s">
        <v>87</v>
      </c>
    </row>
    <row r="4" spans="1:24" x14ac:dyDescent="0.25">
      <c r="A4" s="25">
        <v>43925</v>
      </c>
      <c r="B4" s="26" t="s">
        <v>94</v>
      </c>
      <c r="C4" s="27">
        <v>87</v>
      </c>
      <c r="D4" s="27">
        <v>13</v>
      </c>
      <c r="E4" s="27">
        <v>12</v>
      </c>
      <c r="F4" s="27">
        <v>25</v>
      </c>
      <c r="G4" s="27">
        <v>37</v>
      </c>
      <c r="H4" s="28">
        <v>93</v>
      </c>
      <c r="I4" s="29">
        <v>13</v>
      </c>
      <c r="J4" s="29">
        <v>14</v>
      </c>
      <c r="K4" s="29">
        <v>27</v>
      </c>
      <c r="L4" s="29">
        <v>6</v>
      </c>
      <c r="M4" s="29">
        <v>11</v>
      </c>
      <c r="N4" s="30">
        <v>26</v>
      </c>
      <c r="O4" s="30">
        <v>40</v>
      </c>
      <c r="P4" s="30">
        <v>66</v>
      </c>
      <c r="Q4" s="30">
        <v>4</v>
      </c>
      <c r="R4" s="30">
        <v>26</v>
      </c>
      <c r="S4" s="92" t="s">
        <v>122</v>
      </c>
      <c r="T4" s="31">
        <v>0.93548387096774188</v>
      </c>
      <c r="U4" s="31">
        <v>1</v>
      </c>
      <c r="V4" s="31">
        <v>0.8571428571428571</v>
      </c>
      <c r="W4" s="31">
        <v>0.96153846153846156</v>
      </c>
      <c r="X4" s="31">
        <v>0.92500000000000004</v>
      </c>
    </row>
    <row r="5" spans="1:24" x14ac:dyDescent="0.25">
      <c r="A5" s="25">
        <v>43925</v>
      </c>
      <c r="B5" s="26" t="s">
        <v>96</v>
      </c>
      <c r="C5" s="27">
        <v>70</v>
      </c>
      <c r="D5" s="32">
        <v>14</v>
      </c>
      <c r="E5" s="32">
        <v>10</v>
      </c>
      <c r="F5" s="32">
        <v>21</v>
      </c>
      <c r="G5" s="32">
        <v>25</v>
      </c>
      <c r="H5" s="33">
        <v>82</v>
      </c>
      <c r="I5" s="29">
        <v>14</v>
      </c>
      <c r="J5" s="29">
        <v>16</v>
      </c>
      <c r="K5" s="29">
        <v>30</v>
      </c>
      <c r="L5" s="29">
        <v>4</v>
      </c>
      <c r="M5" s="29">
        <v>9</v>
      </c>
      <c r="N5" s="30">
        <v>21</v>
      </c>
      <c r="O5" s="30">
        <v>31</v>
      </c>
      <c r="P5" s="30">
        <v>52</v>
      </c>
      <c r="Q5" s="30">
        <v>4</v>
      </c>
      <c r="R5" s="30">
        <v>21</v>
      </c>
      <c r="S5" s="92"/>
      <c r="T5" s="31">
        <v>0.85365853658536583</v>
      </c>
      <c r="U5" s="31">
        <v>1</v>
      </c>
      <c r="V5" s="31">
        <v>0.625</v>
      </c>
      <c r="W5" s="31">
        <v>1</v>
      </c>
      <c r="X5" s="31">
        <v>0.80645161290322576</v>
      </c>
    </row>
    <row r="6" spans="1:24" x14ac:dyDescent="0.25">
      <c r="A6" s="34">
        <v>43926</v>
      </c>
      <c r="B6" s="35" t="s">
        <v>94</v>
      </c>
      <c r="C6" s="27">
        <v>160</v>
      </c>
      <c r="D6" s="32">
        <v>19</v>
      </c>
      <c r="E6" s="32">
        <v>25</v>
      </c>
      <c r="F6" s="32">
        <v>55</v>
      </c>
      <c r="G6" s="32">
        <v>61</v>
      </c>
      <c r="H6" s="33">
        <v>165</v>
      </c>
      <c r="I6" s="29">
        <v>23</v>
      </c>
      <c r="J6" s="29">
        <v>27</v>
      </c>
      <c r="K6" s="29">
        <v>50</v>
      </c>
      <c r="L6" s="29">
        <v>5</v>
      </c>
      <c r="M6" s="29">
        <v>28</v>
      </c>
      <c r="N6" s="30">
        <v>56</v>
      </c>
      <c r="O6" s="30">
        <v>59</v>
      </c>
      <c r="P6" s="30">
        <v>115</v>
      </c>
      <c r="Q6" s="30">
        <v>0</v>
      </c>
      <c r="R6" s="30">
        <v>37</v>
      </c>
      <c r="S6" s="92" t="s">
        <v>123</v>
      </c>
      <c r="T6" s="31">
        <v>0.96969696969696972</v>
      </c>
      <c r="U6" s="31">
        <v>0.82608695652173914</v>
      </c>
      <c r="V6" s="31">
        <v>0.92592592592592593</v>
      </c>
      <c r="W6" s="31">
        <v>0.9821428571428571</v>
      </c>
      <c r="X6" s="31">
        <v>1.0338983050847457</v>
      </c>
    </row>
    <row r="7" spans="1:24" ht="14.45" customHeight="1" x14ac:dyDescent="0.25">
      <c r="A7" s="34">
        <v>43926</v>
      </c>
      <c r="B7" s="35" t="s">
        <v>96</v>
      </c>
      <c r="C7" s="27">
        <v>126</v>
      </c>
      <c r="D7" s="32">
        <v>15</v>
      </c>
      <c r="E7" s="32">
        <v>25</v>
      </c>
      <c r="F7" s="32">
        <v>49</v>
      </c>
      <c r="G7" s="32">
        <v>37</v>
      </c>
      <c r="H7" s="33">
        <v>147</v>
      </c>
      <c r="I7" s="29">
        <v>28</v>
      </c>
      <c r="J7" s="29">
        <v>32</v>
      </c>
      <c r="K7" s="29">
        <v>60</v>
      </c>
      <c r="L7" s="29">
        <v>2</v>
      </c>
      <c r="M7" s="29">
        <v>19</v>
      </c>
      <c r="N7" s="30">
        <v>48</v>
      </c>
      <c r="O7" s="30">
        <v>39</v>
      </c>
      <c r="P7" s="30">
        <v>87</v>
      </c>
      <c r="Q7" s="30">
        <v>7</v>
      </c>
      <c r="R7" s="30">
        <v>26</v>
      </c>
      <c r="S7" s="92"/>
      <c r="T7" s="31">
        <v>0.8571428571428571</v>
      </c>
      <c r="U7" s="31">
        <v>0.5357142857142857</v>
      </c>
      <c r="V7" s="31">
        <v>0.78125</v>
      </c>
      <c r="W7" s="31">
        <v>1.0208333333333333</v>
      </c>
      <c r="X7" s="31">
        <v>0.94871794871794868</v>
      </c>
    </row>
    <row r="8" spans="1:24" x14ac:dyDescent="0.25">
      <c r="A8" s="34">
        <v>43927</v>
      </c>
      <c r="B8" t="s">
        <v>94</v>
      </c>
      <c r="C8" s="27">
        <v>125</v>
      </c>
      <c r="D8" s="32">
        <v>18</v>
      </c>
      <c r="E8" s="32">
        <v>25</v>
      </c>
      <c r="F8" s="32">
        <v>40</v>
      </c>
      <c r="G8" s="32">
        <v>42</v>
      </c>
      <c r="H8" s="33">
        <v>139</v>
      </c>
      <c r="I8" s="29">
        <v>22</v>
      </c>
      <c r="J8" s="29">
        <v>28</v>
      </c>
      <c r="K8" s="29">
        <v>50</v>
      </c>
      <c r="L8" s="29">
        <v>3</v>
      </c>
      <c r="M8" s="29">
        <v>29</v>
      </c>
      <c r="N8" s="30">
        <v>43</v>
      </c>
      <c r="O8" s="30">
        <v>46</v>
      </c>
      <c r="P8" s="30">
        <v>89</v>
      </c>
      <c r="Q8" s="30">
        <v>9</v>
      </c>
      <c r="R8" s="30">
        <v>30</v>
      </c>
      <c r="S8" s="92"/>
      <c r="T8" s="31">
        <v>0.89928057553956831</v>
      </c>
      <c r="U8" s="31">
        <v>0.81818181818181823</v>
      </c>
      <c r="V8" s="31">
        <v>0.8928571428571429</v>
      </c>
      <c r="W8" s="31">
        <v>0.93023255813953487</v>
      </c>
      <c r="X8" s="31">
        <v>0.91304347826086951</v>
      </c>
    </row>
    <row r="9" spans="1:24" ht="14.45" customHeight="1" x14ac:dyDescent="0.25">
      <c r="A9" s="34">
        <v>43927</v>
      </c>
      <c r="B9" t="s">
        <v>96</v>
      </c>
      <c r="C9" s="27">
        <v>148</v>
      </c>
      <c r="D9" s="32">
        <v>34</v>
      </c>
      <c r="E9" s="32">
        <v>43</v>
      </c>
      <c r="F9" s="32">
        <v>34</v>
      </c>
      <c r="G9" s="32">
        <v>37</v>
      </c>
      <c r="H9" s="33">
        <v>147</v>
      </c>
      <c r="I9" s="36">
        <v>34</v>
      </c>
      <c r="J9" s="36">
        <v>41</v>
      </c>
      <c r="K9" s="29">
        <v>75</v>
      </c>
      <c r="L9" s="29">
        <v>6</v>
      </c>
      <c r="M9" s="29">
        <v>24</v>
      </c>
      <c r="N9" s="37">
        <v>29</v>
      </c>
      <c r="O9" s="37">
        <v>43</v>
      </c>
      <c r="P9" s="30">
        <v>72</v>
      </c>
      <c r="Q9" s="30">
        <v>10</v>
      </c>
      <c r="R9" s="30">
        <v>18</v>
      </c>
      <c r="S9" s="92"/>
      <c r="T9" s="31">
        <v>1.0068027210884354</v>
      </c>
      <c r="U9" s="31">
        <v>1</v>
      </c>
      <c r="V9" s="31">
        <v>1.0487804878048781</v>
      </c>
      <c r="W9" s="31">
        <v>1.1724137931034482</v>
      </c>
      <c r="X9" s="31">
        <v>0.86046511627906974</v>
      </c>
    </row>
    <row r="10" spans="1:24" x14ac:dyDescent="0.25">
      <c r="A10" s="34">
        <v>43928</v>
      </c>
      <c r="B10" t="s">
        <v>94</v>
      </c>
      <c r="C10" s="27">
        <v>111</v>
      </c>
      <c r="D10" s="32">
        <v>22</v>
      </c>
      <c r="E10" s="32">
        <v>17</v>
      </c>
      <c r="F10" s="32">
        <v>32</v>
      </c>
      <c r="G10" s="32">
        <v>40</v>
      </c>
      <c r="H10" s="33">
        <v>110</v>
      </c>
      <c r="I10" s="36">
        <v>25</v>
      </c>
      <c r="J10" s="36">
        <v>13</v>
      </c>
      <c r="K10" s="29">
        <v>38</v>
      </c>
      <c r="L10" s="29">
        <v>4</v>
      </c>
      <c r="M10" s="29">
        <v>14</v>
      </c>
      <c r="N10" s="37">
        <v>32</v>
      </c>
      <c r="O10" s="37">
        <v>40</v>
      </c>
      <c r="P10" s="30">
        <v>72</v>
      </c>
      <c r="Q10" s="30">
        <v>7</v>
      </c>
      <c r="R10" s="30">
        <v>21</v>
      </c>
      <c r="S10" s="92" t="s">
        <v>124</v>
      </c>
      <c r="T10" s="31">
        <v>1.009090909090909</v>
      </c>
      <c r="U10" s="31">
        <v>0.88</v>
      </c>
      <c r="V10" s="31">
        <v>1.3076923076923077</v>
      </c>
      <c r="W10" s="31">
        <v>1</v>
      </c>
      <c r="X10" s="31">
        <v>1</v>
      </c>
    </row>
    <row r="11" spans="1:24" ht="14.45" customHeight="1" x14ac:dyDescent="0.25">
      <c r="A11" s="34">
        <v>43928</v>
      </c>
      <c r="B11" t="s">
        <v>96</v>
      </c>
      <c r="C11" s="27">
        <v>97</v>
      </c>
      <c r="D11" s="32">
        <v>16</v>
      </c>
      <c r="E11" s="32">
        <v>20</v>
      </c>
      <c r="F11" s="32">
        <v>34</v>
      </c>
      <c r="G11" s="32">
        <v>27</v>
      </c>
      <c r="H11" s="33">
        <v>108</v>
      </c>
      <c r="I11" s="29">
        <v>21</v>
      </c>
      <c r="J11" s="29">
        <v>23</v>
      </c>
      <c r="K11" s="29">
        <v>44</v>
      </c>
      <c r="L11" s="29">
        <v>4</v>
      </c>
      <c r="M11" s="29">
        <v>12</v>
      </c>
      <c r="N11" s="15">
        <v>35</v>
      </c>
      <c r="O11" s="30">
        <v>29</v>
      </c>
      <c r="P11" s="30">
        <v>64</v>
      </c>
      <c r="Q11" s="30">
        <v>3</v>
      </c>
      <c r="R11" s="30">
        <v>29</v>
      </c>
      <c r="S11" s="92"/>
      <c r="T11" s="31">
        <v>0.89814814814814814</v>
      </c>
      <c r="U11" s="31">
        <v>0.76190476190476186</v>
      </c>
      <c r="V11" s="31">
        <v>0.86956521739130432</v>
      </c>
      <c r="W11" s="31">
        <v>0.97142857142857142</v>
      </c>
      <c r="X11" s="31">
        <v>0.93103448275862066</v>
      </c>
    </row>
    <row r="12" spans="1:24" ht="45" x14ac:dyDescent="0.25">
      <c r="A12" s="34">
        <v>43934</v>
      </c>
      <c r="B12" t="s">
        <v>112</v>
      </c>
      <c r="C12" s="27">
        <v>127</v>
      </c>
      <c r="D12" s="32">
        <v>13</v>
      </c>
      <c r="E12" s="32">
        <v>11</v>
      </c>
      <c r="F12" s="32">
        <v>42</v>
      </c>
      <c r="G12" s="32">
        <v>61</v>
      </c>
      <c r="H12" s="33">
        <v>133</v>
      </c>
      <c r="I12" s="29">
        <v>13</v>
      </c>
      <c r="J12" s="29">
        <v>15</v>
      </c>
      <c r="K12" s="29">
        <v>28</v>
      </c>
      <c r="L12" s="29">
        <v>0</v>
      </c>
      <c r="M12" s="29">
        <v>4</v>
      </c>
      <c r="N12" s="15">
        <v>42</v>
      </c>
      <c r="O12" s="30">
        <v>63</v>
      </c>
      <c r="P12" s="30">
        <v>105</v>
      </c>
      <c r="Q12" s="30">
        <v>4</v>
      </c>
      <c r="R12" s="30">
        <v>39</v>
      </c>
      <c r="S12" s="55" t="s">
        <v>125</v>
      </c>
      <c r="T12" s="31">
        <v>0.95488721804511278</v>
      </c>
      <c r="U12" s="31">
        <v>1</v>
      </c>
      <c r="V12" s="31">
        <v>0.73333333333333328</v>
      </c>
      <c r="W12" s="31">
        <v>1</v>
      </c>
      <c r="X12" s="31">
        <v>0.96825396825396826</v>
      </c>
    </row>
    <row r="13" spans="1:24" x14ac:dyDescent="0.25">
      <c r="A13" s="34">
        <v>43934</v>
      </c>
      <c r="B13" s="35" t="s">
        <v>116</v>
      </c>
      <c r="C13" s="27">
        <v>156</v>
      </c>
      <c r="D13" s="38">
        <v>34</v>
      </c>
      <c r="E13" s="38">
        <v>21</v>
      </c>
      <c r="F13" s="38">
        <v>47</v>
      </c>
      <c r="G13" s="38">
        <v>54</v>
      </c>
      <c r="H13" s="33">
        <v>163</v>
      </c>
      <c r="I13" s="39">
        <v>32</v>
      </c>
      <c r="J13" s="39">
        <v>27</v>
      </c>
      <c r="K13" s="29">
        <v>59</v>
      </c>
      <c r="L13" s="39">
        <v>1</v>
      </c>
      <c r="M13" s="39">
        <v>25</v>
      </c>
      <c r="N13" s="15">
        <v>50</v>
      </c>
      <c r="O13" s="15">
        <v>54</v>
      </c>
      <c r="P13" s="30">
        <v>104</v>
      </c>
      <c r="Q13" s="15">
        <v>4</v>
      </c>
      <c r="R13" s="15">
        <v>29</v>
      </c>
      <c r="S13" s="55" t="s">
        <v>126</v>
      </c>
      <c r="T13" s="31">
        <v>0.95705521472392641</v>
      </c>
      <c r="U13" s="31">
        <v>1.0625</v>
      </c>
      <c r="V13" s="31">
        <v>0.77777777777777779</v>
      </c>
      <c r="W13" s="31">
        <v>0.94</v>
      </c>
      <c r="X13" s="31">
        <v>1</v>
      </c>
    </row>
    <row r="14" spans="1:24" x14ac:dyDescent="0.25">
      <c r="A14" s="34">
        <v>44477</v>
      </c>
      <c r="B14" s="35" t="s">
        <v>127</v>
      </c>
      <c r="C14" s="27">
        <v>62</v>
      </c>
      <c r="D14" s="38">
        <v>13</v>
      </c>
      <c r="E14" s="38">
        <v>11</v>
      </c>
      <c r="F14" s="38">
        <v>19</v>
      </c>
      <c r="G14" s="38">
        <v>19</v>
      </c>
      <c r="H14" s="33">
        <v>63</v>
      </c>
      <c r="I14" s="39">
        <v>13</v>
      </c>
      <c r="J14" s="39">
        <v>9</v>
      </c>
      <c r="K14" s="29">
        <v>22</v>
      </c>
      <c r="L14" s="39">
        <v>1</v>
      </c>
      <c r="M14" s="39">
        <v>2</v>
      </c>
      <c r="N14" s="15">
        <v>21</v>
      </c>
      <c r="O14" s="15">
        <v>20</v>
      </c>
      <c r="P14" s="30">
        <v>41</v>
      </c>
      <c r="Q14" s="15">
        <v>2</v>
      </c>
      <c r="R14" s="15">
        <v>9</v>
      </c>
      <c r="S14" s="15" t="s">
        <v>128</v>
      </c>
      <c r="T14" s="31">
        <v>0.98412698412698407</v>
      </c>
      <c r="U14" s="31">
        <v>1</v>
      </c>
      <c r="V14" s="31">
        <v>1.2222222222222223</v>
      </c>
      <c r="W14" s="31">
        <v>0.90476190476190477</v>
      </c>
      <c r="X14" s="31">
        <v>0.95</v>
      </c>
    </row>
    <row r="15" spans="1:24" x14ac:dyDescent="0.25">
      <c r="A15" s="34">
        <v>44477</v>
      </c>
      <c r="B15" s="35" t="s">
        <v>129</v>
      </c>
      <c r="C15" s="27">
        <v>72</v>
      </c>
      <c r="D15" s="38">
        <v>16</v>
      </c>
      <c r="E15" s="38">
        <v>9</v>
      </c>
      <c r="F15" s="38">
        <v>28</v>
      </c>
      <c r="G15" s="38">
        <v>19</v>
      </c>
      <c r="H15" s="33">
        <v>77</v>
      </c>
      <c r="I15" s="39">
        <v>16</v>
      </c>
      <c r="J15" s="39">
        <v>7</v>
      </c>
      <c r="K15" s="29">
        <v>23</v>
      </c>
      <c r="L15" s="39">
        <v>0</v>
      </c>
      <c r="M15" s="39">
        <v>1</v>
      </c>
      <c r="N15" s="15">
        <v>32</v>
      </c>
      <c r="O15" s="15">
        <v>22</v>
      </c>
      <c r="P15" s="30">
        <v>54</v>
      </c>
      <c r="Q15" s="15">
        <v>3</v>
      </c>
      <c r="R15" s="15">
        <v>15</v>
      </c>
      <c r="S15" s="15" t="s">
        <v>130</v>
      </c>
      <c r="T15" s="31">
        <v>0.93506493506493504</v>
      </c>
      <c r="U15" s="31">
        <v>1</v>
      </c>
      <c r="V15" s="31">
        <v>1.2857142857142858</v>
      </c>
      <c r="W15" s="31">
        <v>0.875</v>
      </c>
      <c r="X15" s="31">
        <v>0.86363636363636365</v>
      </c>
    </row>
    <row r="16" spans="1:24" x14ac:dyDescent="0.25">
      <c r="A16" s="34">
        <v>44644</v>
      </c>
      <c r="B16" s="35" t="s">
        <v>99</v>
      </c>
      <c r="C16" s="27">
        <v>68</v>
      </c>
      <c r="D16" s="38">
        <v>13</v>
      </c>
      <c r="E16" s="38">
        <v>6</v>
      </c>
      <c r="F16" s="38">
        <v>18</v>
      </c>
      <c r="G16" s="38">
        <v>31</v>
      </c>
      <c r="H16" s="33">
        <v>69</v>
      </c>
      <c r="I16" s="39">
        <v>6</v>
      </c>
      <c r="J16" s="39">
        <v>6</v>
      </c>
      <c r="K16" s="29">
        <v>12</v>
      </c>
      <c r="L16" s="39">
        <v>0</v>
      </c>
      <c r="M16" s="39">
        <v>6</v>
      </c>
      <c r="N16" s="15">
        <v>26</v>
      </c>
      <c r="O16" s="15">
        <v>31</v>
      </c>
      <c r="P16" s="30">
        <v>57</v>
      </c>
      <c r="Q16" s="15">
        <v>0</v>
      </c>
      <c r="R16" s="15">
        <v>13</v>
      </c>
      <c r="S16" s="15" t="s">
        <v>131</v>
      </c>
      <c r="T16" s="31">
        <v>0.98550724637681164</v>
      </c>
      <c r="U16" s="31">
        <v>2.1666666666666665</v>
      </c>
      <c r="V16" s="31">
        <v>1</v>
      </c>
      <c r="W16" s="31">
        <v>0.69230769230769229</v>
      </c>
      <c r="X16" s="31">
        <v>1</v>
      </c>
    </row>
    <row r="17" spans="1:24" x14ac:dyDescent="0.25">
      <c r="A17" s="24"/>
      <c r="B17" s="24" t="s">
        <v>102</v>
      </c>
      <c r="C17" s="40">
        <f t="shared" ref="C17" si="0">SUM(C4:C16)</f>
        <v>1409</v>
      </c>
      <c r="D17" s="40">
        <f>SUM(D4:D16)</f>
        <v>240</v>
      </c>
      <c r="E17" s="40">
        <f t="shared" ref="E17:R17" si="1">SUM(E4:E16)</f>
        <v>235</v>
      </c>
      <c r="F17" s="40">
        <f t="shared" si="1"/>
        <v>444</v>
      </c>
      <c r="G17" s="40">
        <f t="shared" si="1"/>
        <v>490</v>
      </c>
      <c r="H17" s="40">
        <v>1496</v>
      </c>
      <c r="I17" s="40">
        <f t="shared" si="1"/>
        <v>260</v>
      </c>
      <c r="J17" s="40">
        <f t="shared" si="1"/>
        <v>258</v>
      </c>
      <c r="K17" s="40">
        <v>518</v>
      </c>
      <c r="L17" s="40">
        <f t="shared" si="1"/>
        <v>36</v>
      </c>
      <c r="M17" s="40">
        <f t="shared" si="1"/>
        <v>184</v>
      </c>
      <c r="N17" s="40">
        <f t="shared" si="1"/>
        <v>461</v>
      </c>
      <c r="O17" s="40">
        <f t="shared" si="1"/>
        <v>517</v>
      </c>
      <c r="P17" s="40">
        <v>978</v>
      </c>
      <c r="Q17" s="40">
        <f t="shared" si="1"/>
        <v>57</v>
      </c>
      <c r="R17" s="40">
        <f t="shared" si="1"/>
        <v>313</v>
      </c>
      <c r="S17" s="15"/>
      <c r="T17" s="44">
        <v>0.9418449197860963</v>
      </c>
      <c r="U17" s="44">
        <v>0.92307692307692313</v>
      </c>
      <c r="V17" s="44">
        <v>0.91085271317829453</v>
      </c>
      <c r="W17" s="44">
        <v>0.96312364425162689</v>
      </c>
      <c r="X17" s="44">
        <v>0.9477756286266924</v>
      </c>
    </row>
    <row r="18" spans="1:24" x14ac:dyDescent="0.25">
      <c r="B18" s="45" t="s">
        <v>132</v>
      </c>
    </row>
    <row r="19" spans="1:24" x14ac:dyDescent="0.25">
      <c r="C19" s="97"/>
      <c r="D19" s="97"/>
      <c r="E19" s="97"/>
      <c r="F19" s="98"/>
      <c r="G19" s="98"/>
      <c r="H19" s="98"/>
      <c r="I19" s="98"/>
      <c r="J19" s="98"/>
      <c r="K19" s="98"/>
    </row>
    <row r="20" spans="1:24" ht="45" x14ac:dyDescent="0.25">
      <c r="B20" s="46"/>
      <c r="C20" s="47" t="s">
        <v>10</v>
      </c>
      <c r="D20" s="47" t="s">
        <v>11</v>
      </c>
      <c r="E20" s="47" t="s">
        <v>104</v>
      </c>
      <c r="F20" s="24"/>
      <c r="G20" s="24"/>
      <c r="H20" s="24"/>
      <c r="I20" s="24"/>
      <c r="J20" s="24"/>
      <c r="K20" s="24"/>
      <c r="T20" s="26"/>
      <c r="U20" s="26"/>
      <c r="V20" s="26"/>
      <c r="W20" s="26"/>
      <c r="X20" s="26"/>
    </row>
    <row r="21" spans="1:24" x14ac:dyDescent="0.25">
      <c r="B21" s="46" t="s">
        <v>4</v>
      </c>
      <c r="C21" s="48">
        <v>0.95501022494887522</v>
      </c>
      <c r="D21" s="48">
        <v>0.91698841698841704</v>
      </c>
      <c r="E21" s="56">
        <v>0.9418449197860963</v>
      </c>
      <c r="F21" s="50"/>
      <c r="G21" s="50"/>
      <c r="H21" s="50"/>
      <c r="T21" s="50"/>
      <c r="U21" s="50"/>
      <c r="V21" s="50"/>
      <c r="W21" s="50"/>
      <c r="X21" s="50"/>
    </row>
    <row r="22" spans="1:24" x14ac:dyDescent="0.25">
      <c r="B22" s="46" t="s">
        <v>5</v>
      </c>
      <c r="C22" s="48">
        <v>5.5072463768115941E-2</v>
      </c>
      <c r="D22" s="48">
        <v>6.4981949458483748E-2</v>
      </c>
      <c r="E22" s="48">
        <v>5.8527375707992449E-2</v>
      </c>
      <c r="F22" s="50"/>
      <c r="G22" s="50"/>
    </row>
    <row r="23" spans="1:24" x14ac:dyDescent="0.25">
      <c r="B23" s="46"/>
      <c r="C23" s="46"/>
      <c r="D23" s="46"/>
      <c r="E23" s="46"/>
    </row>
    <row r="24" spans="1:24" x14ac:dyDescent="0.25">
      <c r="B24" s="46" t="s">
        <v>105</v>
      </c>
      <c r="C24" s="48">
        <v>0.32004089979550104</v>
      </c>
      <c r="D24" s="48">
        <v>0.35521235521235522</v>
      </c>
      <c r="E24" s="48">
        <v>0.33221925133689839</v>
      </c>
    </row>
    <row r="25" spans="1:24" x14ac:dyDescent="0.25">
      <c r="B25" s="47" t="s">
        <v>6</v>
      </c>
      <c r="C25" s="51">
        <v>1.0471092077087794</v>
      </c>
      <c r="D25" s="51">
        <v>1.0905263157894738</v>
      </c>
      <c r="E25" s="52">
        <v>1.0617459190915544</v>
      </c>
    </row>
    <row r="26" spans="1:24" x14ac:dyDescent="0.25">
      <c r="B26" s="47" t="s">
        <v>7</v>
      </c>
      <c r="C26" s="52">
        <v>5.8282208588957052E-2</v>
      </c>
      <c r="D26" s="52">
        <v>6.9498069498069498E-2</v>
      </c>
      <c r="E26" s="52">
        <v>6.2165775401069517E-2</v>
      </c>
    </row>
    <row r="27" spans="1:24" x14ac:dyDescent="0.25">
      <c r="B27" s="47" t="s">
        <v>106</v>
      </c>
      <c r="C27" s="52">
        <v>1.10813704496788</v>
      </c>
      <c r="D27" s="52">
        <v>1.1663157894736842</v>
      </c>
      <c r="E27" s="52">
        <v>1.1277501774308021</v>
      </c>
    </row>
    <row r="28" spans="1:24" x14ac:dyDescent="0.25">
      <c r="B28" s="16"/>
      <c r="C28" s="16"/>
      <c r="D28" s="16"/>
    </row>
  </sheetData>
  <mergeCells count="12">
    <mergeCell ref="S4:S5"/>
    <mergeCell ref="C1:G2"/>
    <mergeCell ref="H1:S1"/>
    <mergeCell ref="T1:X2"/>
    <mergeCell ref="I2:M2"/>
    <mergeCell ref="N2:R2"/>
    <mergeCell ref="S6:S7"/>
    <mergeCell ref="S8:S9"/>
    <mergeCell ref="S10:S11"/>
    <mergeCell ref="C19:E19"/>
    <mergeCell ref="F19:H19"/>
    <mergeCell ref="I19:K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10" workbookViewId="0">
      <selection activeCell="C20" sqref="C20:C26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133</v>
      </c>
      <c r="C1" s="99" t="s">
        <v>76</v>
      </c>
      <c r="D1" s="99"/>
      <c r="E1" s="99"/>
      <c r="F1" s="99"/>
      <c r="G1" s="99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78</v>
      </c>
      <c r="U1" s="103"/>
      <c r="V1" s="103"/>
      <c r="W1" s="103"/>
      <c r="X1" s="103"/>
    </row>
    <row r="2" spans="1:24" x14ac:dyDescent="0.25">
      <c r="C2" s="99"/>
      <c r="D2" s="99"/>
      <c r="E2" s="99"/>
      <c r="F2" s="99"/>
      <c r="G2" s="99"/>
      <c r="H2" s="14"/>
      <c r="I2" s="105"/>
      <c r="J2" s="105"/>
      <c r="K2" s="105"/>
      <c r="L2" s="105"/>
      <c r="M2" s="105"/>
      <c r="N2" s="100" t="s">
        <v>134</v>
      </c>
      <c r="O2" s="101"/>
      <c r="P2" s="101"/>
      <c r="Q2" s="101"/>
      <c r="R2" s="102"/>
      <c r="S2" s="15"/>
      <c r="T2" s="104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84</v>
      </c>
      <c r="E3" s="17" t="s">
        <v>85</v>
      </c>
      <c r="F3" s="17" t="s">
        <v>63</v>
      </c>
      <c r="G3" s="17" t="s">
        <v>87</v>
      </c>
      <c r="H3" s="18" t="s">
        <v>88</v>
      </c>
      <c r="I3" s="19" t="s">
        <v>135</v>
      </c>
      <c r="J3" s="20" t="s">
        <v>136</v>
      </c>
      <c r="K3" s="20" t="s">
        <v>83</v>
      </c>
      <c r="L3" s="20" t="s">
        <v>89</v>
      </c>
      <c r="M3" s="20" t="s">
        <v>90</v>
      </c>
      <c r="N3" s="21" t="s">
        <v>137</v>
      </c>
      <c r="O3" s="21" t="s">
        <v>138</v>
      </c>
      <c r="P3" s="21" t="s">
        <v>83</v>
      </c>
      <c r="Q3" s="21" t="s">
        <v>89</v>
      </c>
      <c r="R3" s="21" t="s">
        <v>90</v>
      </c>
      <c r="S3" s="22"/>
      <c r="T3" s="23" t="s">
        <v>83</v>
      </c>
      <c r="U3" s="23" t="s">
        <v>84</v>
      </c>
      <c r="V3" s="23" t="s">
        <v>85</v>
      </c>
      <c r="W3" s="23" t="s">
        <v>86</v>
      </c>
      <c r="X3" s="23" t="s">
        <v>87</v>
      </c>
    </row>
    <row r="4" spans="1:24" ht="30" x14ac:dyDescent="0.25">
      <c r="A4" s="25">
        <v>43998</v>
      </c>
      <c r="B4" s="26" t="s">
        <v>94</v>
      </c>
      <c r="C4" s="27">
        <f>F4+G4</f>
        <v>16</v>
      </c>
      <c r="D4" s="27"/>
      <c r="E4" s="27"/>
      <c r="F4" s="27">
        <v>16</v>
      </c>
      <c r="G4" s="27">
        <v>0</v>
      </c>
      <c r="H4" s="28">
        <v>18</v>
      </c>
      <c r="I4" s="29"/>
      <c r="J4" s="29"/>
      <c r="K4" s="29"/>
      <c r="L4" s="29"/>
      <c r="M4" s="29"/>
      <c r="N4" s="30">
        <v>18</v>
      </c>
      <c r="O4" s="30">
        <v>0</v>
      </c>
      <c r="P4" s="30">
        <v>18</v>
      </c>
      <c r="Q4" s="30">
        <v>9</v>
      </c>
      <c r="R4" s="30"/>
      <c r="S4" s="55" t="s">
        <v>139</v>
      </c>
      <c r="T4" s="31">
        <v>0.88888888888888884</v>
      </c>
      <c r="U4" s="31"/>
      <c r="V4" s="31"/>
      <c r="W4" s="31">
        <v>0.88888888888888884</v>
      </c>
      <c r="X4" s="31" t="e">
        <v>#DIV/0!</v>
      </c>
    </row>
    <row r="5" spans="1:24" x14ac:dyDescent="0.25">
      <c r="A5" s="25">
        <v>43998</v>
      </c>
      <c r="B5" s="26" t="s">
        <v>96</v>
      </c>
      <c r="C5" s="27">
        <f t="shared" ref="C5:C15" si="0">F5+G5</f>
        <v>10</v>
      </c>
      <c r="D5" s="32"/>
      <c r="E5" s="32"/>
      <c r="F5" s="32">
        <v>7</v>
      </c>
      <c r="G5" s="32">
        <v>3</v>
      </c>
      <c r="H5" s="33">
        <v>10</v>
      </c>
      <c r="I5" s="29"/>
      <c r="J5" s="29"/>
      <c r="K5" s="29"/>
      <c r="L5" s="29"/>
      <c r="M5" s="29"/>
      <c r="N5" s="30">
        <v>7</v>
      </c>
      <c r="O5" s="30">
        <v>3</v>
      </c>
      <c r="P5" s="30">
        <v>10</v>
      </c>
      <c r="Q5" s="30">
        <v>4</v>
      </c>
      <c r="R5" s="30"/>
      <c r="S5" s="55" t="s">
        <v>140</v>
      </c>
      <c r="T5" s="31">
        <v>1</v>
      </c>
      <c r="U5" s="31"/>
      <c r="V5" s="31"/>
      <c r="W5" s="31">
        <v>1</v>
      </c>
      <c r="X5" s="31">
        <v>1</v>
      </c>
    </row>
    <row r="6" spans="1:24" ht="30" x14ac:dyDescent="0.25">
      <c r="A6" s="25">
        <v>43999</v>
      </c>
      <c r="B6" s="26" t="s">
        <v>96</v>
      </c>
      <c r="C6" s="27">
        <f t="shared" si="0"/>
        <v>10</v>
      </c>
      <c r="D6" s="32"/>
      <c r="E6" s="32"/>
      <c r="F6" s="32">
        <v>10</v>
      </c>
      <c r="G6" s="32">
        <v>0</v>
      </c>
      <c r="H6" s="33">
        <v>11</v>
      </c>
      <c r="I6" s="29"/>
      <c r="J6" s="29"/>
      <c r="K6" s="29"/>
      <c r="L6" s="29"/>
      <c r="M6" s="29"/>
      <c r="N6" s="30">
        <v>11</v>
      </c>
      <c r="O6" s="30">
        <v>0</v>
      </c>
      <c r="P6" s="30">
        <v>11</v>
      </c>
      <c r="Q6" s="30">
        <v>5</v>
      </c>
      <c r="R6" s="30"/>
      <c r="S6" s="55" t="s">
        <v>141</v>
      </c>
      <c r="T6" s="31">
        <v>0.90909090909090906</v>
      </c>
      <c r="U6" s="31"/>
      <c r="V6" s="31"/>
      <c r="W6" s="31">
        <v>0.90909090909090906</v>
      </c>
      <c r="X6" s="31" t="e">
        <v>#DIV/0!</v>
      </c>
    </row>
    <row r="7" spans="1:24" x14ac:dyDescent="0.25">
      <c r="A7" s="25">
        <v>43999</v>
      </c>
      <c r="B7" s="26" t="s">
        <v>142</v>
      </c>
      <c r="C7" s="27">
        <f t="shared" si="0"/>
        <v>13</v>
      </c>
      <c r="D7" s="32"/>
      <c r="E7" s="32"/>
      <c r="F7" s="32">
        <v>10</v>
      </c>
      <c r="G7" s="32">
        <v>3</v>
      </c>
      <c r="H7" s="33">
        <v>13</v>
      </c>
      <c r="I7" s="29"/>
      <c r="J7" s="29"/>
      <c r="K7" s="29"/>
      <c r="L7" s="29"/>
      <c r="M7" s="29"/>
      <c r="N7" s="30">
        <v>10</v>
      </c>
      <c r="O7" s="30">
        <v>3</v>
      </c>
      <c r="P7" s="30">
        <v>13</v>
      </c>
      <c r="Q7" s="30">
        <v>1</v>
      </c>
      <c r="R7" s="30"/>
      <c r="S7" s="55"/>
      <c r="T7" s="31">
        <v>1</v>
      </c>
      <c r="U7" s="31"/>
      <c r="V7" s="31"/>
      <c r="W7" s="31">
        <v>1</v>
      </c>
      <c r="X7" s="31">
        <v>1</v>
      </c>
    </row>
    <row r="8" spans="1:24" x14ac:dyDescent="0.25">
      <c r="A8" s="25">
        <v>44238</v>
      </c>
      <c r="B8" s="26" t="s">
        <v>143</v>
      </c>
      <c r="C8" s="27">
        <f t="shared" si="0"/>
        <v>5</v>
      </c>
      <c r="D8" s="32"/>
      <c r="E8" s="32"/>
      <c r="F8" s="32">
        <v>4</v>
      </c>
      <c r="G8" s="32">
        <v>1</v>
      </c>
      <c r="H8" s="33">
        <v>5</v>
      </c>
      <c r="I8" s="29"/>
      <c r="J8" s="29"/>
      <c r="K8" s="29"/>
      <c r="L8" s="29"/>
      <c r="M8" s="29"/>
      <c r="N8" s="30">
        <v>4</v>
      </c>
      <c r="O8" s="30">
        <v>1</v>
      </c>
      <c r="P8" s="30">
        <v>5</v>
      </c>
      <c r="Q8" s="30">
        <v>1</v>
      </c>
      <c r="R8" s="30"/>
      <c r="S8" s="57" t="s">
        <v>144</v>
      </c>
      <c r="T8" s="31">
        <v>1</v>
      </c>
      <c r="U8" s="31"/>
      <c r="V8" s="31"/>
      <c r="W8" s="31">
        <v>1</v>
      </c>
      <c r="X8" s="31">
        <v>1</v>
      </c>
    </row>
    <row r="9" spans="1:24" x14ac:dyDescent="0.25">
      <c r="A9" s="25">
        <v>44238</v>
      </c>
      <c r="B9" s="26" t="s">
        <v>145</v>
      </c>
      <c r="C9" s="27">
        <f t="shared" si="0"/>
        <v>1</v>
      </c>
      <c r="D9" s="32"/>
      <c r="E9" s="32"/>
      <c r="F9" s="32">
        <v>1</v>
      </c>
      <c r="G9" s="32">
        <v>0</v>
      </c>
      <c r="H9" s="33">
        <v>1</v>
      </c>
      <c r="I9" s="36"/>
      <c r="J9" s="36"/>
      <c r="K9" s="29"/>
      <c r="L9" s="29"/>
      <c r="M9" s="29"/>
      <c r="N9" s="37">
        <v>1</v>
      </c>
      <c r="O9" s="37">
        <v>0</v>
      </c>
      <c r="P9" s="30">
        <v>1</v>
      </c>
      <c r="Q9" s="30">
        <v>0</v>
      </c>
      <c r="R9" s="30"/>
      <c r="S9" s="57"/>
      <c r="T9" s="31">
        <v>1</v>
      </c>
      <c r="U9" s="31"/>
      <c r="V9" s="31"/>
      <c r="W9" s="31">
        <v>1</v>
      </c>
      <c r="X9" s="31" t="e">
        <v>#DIV/0!</v>
      </c>
    </row>
    <row r="10" spans="1:24" x14ac:dyDescent="0.25">
      <c r="A10" s="25">
        <v>44239</v>
      </c>
      <c r="B10" s="26" t="s">
        <v>99</v>
      </c>
      <c r="C10" s="27">
        <f t="shared" si="0"/>
        <v>5</v>
      </c>
      <c r="D10" s="32"/>
      <c r="E10" s="32"/>
      <c r="F10" s="32">
        <v>4</v>
      </c>
      <c r="G10" s="32">
        <v>1</v>
      </c>
      <c r="H10" s="33">
        <v>5</v>
      </c>
      <c r="I10" s="36"/>
      <c r="J10" s="36"/>
      <c r="K10" s="29"/>
      <c r="L10" s="29"/>
      <c r="M10" s="29"/>
      <c r="N10" s="37">
        <v>4</v>
      </c>
      <c r="O10" s="37">
        <v>1</v>
      </c>
      <c r="P10" s="30">
        <v>5</v>
      </c>
      <c r="Q10" s="30">
        <v>1</v>
      </c>
      <c r="R10" s="30"/>
      <c r="S10" s="57"/>
      <c r="T10" s="31">
        <v>1</v>
      </c>
      <c r="U10" s="31"/>
      <c r="V10" s="31"/>
      <c r="W10" s="31">
        <v>1</v>
      </c>
      <c r="X10" s="31">
        <v>1</v>
      </c>
    </row>
    <row r="11" spans="1:24" ht="14.45" customHeight="1" x14ac:dyDescent="0.25">
      <c r="A11" s="34">
        <v>44239</v>
      </c>
      <c r="B11" s="34" t="s">
        <v>112</v>
      </c>
      <c r="C11" s="27">
        <f t="shared" si="0"/>
        <v>9</v>
      </c>
      <c r="D11" s="32"/>
      <c r="E11" s="32"/>
      <c r="F11" s="32">
        <v>9</v>
      </c>
      <c r="G11" s="32">
        <v>0</v>
      </c>
      <c r="H11" s="33">
        <v>9</v>
      </c>
      <c r="I11" s="29"/>
      <c r="J11" s="29"/>
      <c r="K11" s="29"/>
      <c r="L11" s="29"/>
      <c r="M11" s="29"/>
      <c r="N11" s="15">
        <v>9</v>
      </c>
      <c r="O11" s="30">
        <v>0</v>
      </c>
      <c r="P11" s="30">
        <v>9</v>
      </c>
      <c r="Q11" s="30">
        <v>3</v>
      </c>
      <c r="R11" s="30"/>
      <c r="S11" s="57" t="s">
        <v>146</v>
      </c>
      <c r="T11" s="31">
        <v>1</v>
      </c>
      <c r="U11" s="31"/>
      <c r="V11" s="31"/>
      <c r="W11" s="31">
        <v>1</v>
      </c>
      <c r="X11" s="31" t="e">
        <v>#DIV/0!</v>
      </c>
    </row>
    <row r="12" spans="1:24" x14ac:dyDescent="0.25">
      <c r="A12" s="34">
        <v>44428</v>
      </c>
      <c r="B12" s="35" t="s">
        <v>93</v>
      </c>
      <c r="C12" s="27">
        <f t="shared" si="0"/>
        <v>13</v>
      </c>
      <c r="D12" s="32"/>
      <c r="E12" s="32"/>
      <c r="F12" s="32">
        <v>13</v>
      </c>
      <c r="G12" s="32">
        <v>0</v>
      </c>
      <c r="H12" s="33">
        <v>13</v>
      </c>
      <c r="I12" s="29"/>
      <c r="J12" s="29"/>
      <c r="K12" s="29"/>
      <c r="L12" s="29"/>
      <c r="M12" s="29"/>
      <c r="N12" s="15">
        <v>13</v>
      </c>
      <c r="O12" s="30">
        <v>0</v>
      </c>
      <c r="P12" s="30">
        <v>13</v>
      </c>
      <c r="Q12" s="30">
        <v>2</v>
      </c>
      <c r="R12" s="30"/>
      <c r="S12" s="15" t="s">
        <v>147</v>
      </c>
      <c r="T12" s="31">
        <v>1</v>
      </c>
      <c r="U12" s="31"/>
      <c r="V12" s="31"/>
      <c r="W12" s="31">
        <v>1</v>
      </c>
      <c r="X12" s="31" t="e">
        <v>#DIV/0!</v>
      </c>
    </row>
    <row r="13" spans="1:24" x14ac:dyDescent="0.25">
      <c r="A13" s="34">
        <v>44428</v>
      </c>
      <c r="B13" s="35" t="s">
        <v>100</v>
      </c>
      <c r="C13" s="27">
        <f t="shared" si="0"/>
        <v>5</v>
      </c>
      <c r="D13" s="38"/>
      <c r="E13" s="38"/>
      <c r="F13" s="38">
        <v>5</v>
      </c>
      <c r="G13" s="38">
        <v>0</v>
      </c>
      <c r="H13" s="33">
        <v>5</v>
      </c>
      <c r="I13" s="39"/>
      <c r="J13" s="39"/>
      <c r="K13" s="39"/>
      <c r="L13" s="39"/>
      <c r="M13" s="39"/>
      <c r="N13" s="15">
        <v>5</v>
      </c>
      <c r="O13" s="15">
        <v>0</v>
      </c>
      <c r="P13" s="30">
        <v>5</v>
      </c>
      <c r="Q13" s="15">
        <v>1</v>
      </c>
      <c r="R13" s="15"/>
      <c r="S13" s="15"/>
      <c r="T13" s="31">
        <v>1</v>
      </c>
      <c r="U13" s="31"/>
      <c r="V13" s="31"/>
      <c r="W13" s="31">
        <v>1</v>
      </c>
      <c r="X13" s="31" t="e">
        <v>#DIV/0!</v>
      </c>
    </row>
    <row r="14" spans="1:24" x14ac:dyDescent="0.25">
      <c r="A14" s="34">
        <v>44693</v>
      </c>
      <c r="B14" s="35" t="s">
        <v>148</v>
      </c>
      <c r="C14" s="27">
        <f t="shared" si="0"/>
        <v>6</v>
      </c>
      <c r="D14" s="38"/>
      <c r="E14" s="38"/>
      <c r="F14" s="38">
        <v>5</v>
      </c>
      <c r="G14" s="38">
        <v>1</v>
      </c>
      <c r="H14" s="33">
        <v>6</v>
      </c>
      <c r="I14" s="39"/>
      <c r="J14" s="39"/>
      <c r="K14" s="39"/>
      <c r="L14" s="39"/>
      <c r="M14" s="39"/>
      <c r="N14" s="15">
        <v>5</v>
      </c>
      <c r="O14" s="15">
        <v>1</v>
      </c>
      <c r="P14" s="30">
        <v>6</v>
      </c>
      <c r="Q14" s="15">
        <v>0</v>
      </c>
      <c r="R14" s="15"/>
      <c r="S14" s="15"/>
      <c r="T14" s="31">
        <v>1</v>
      </c>
      <c r="U14" s="31"/>
      <c r="V14" s="31"/>
      <c r="W14" s="31">
        <v>1</v>
      </c>
      <c r="X14" s="31">
        <v>1</v>
      </c>
    </row>
    <row r="15" spans="1:24" x14ac:dyDescent="0.25">
      <c r="A15" s="34"/>
      <c r="B15" s="35"/>
      <c r="C15" s="27">
        <f t="shared" si="0"/>
        <v>0</v>
      </c>
      <c r="D15" s="38"/>
      <c r="E15" s="38"/>
      <c r="F15" s="38"/>
      <c r="G15" s="38"/>
      <c r="H15" s="33">
        <v>0</v>
      </c>
      <c r="I15" s="39"/>
      <c r="J15" s="39"/>
      <c r="K15" s="39"/>
      <c r="L15" s="39"/>
      <c r="M15" s="39"/>
      <c r="N15" s="15"/>
      <c r="O15" s="15"/>
      <c r="P15" s="15"/>
      <c r="Q15" s="15"/>
      <c r="R15" s="15"/>
      <c r="S15" s="15"/>
      <c r="T15" s="31" t="e">
        <v>#DIV/0!</v>
      </c>
      <c r="U15" s="31"/>
      <c r="V15" s="31"/>
      <c r="W15" s="31" t="e">
        <v>#DIV/0!</v>
      </c>
      <c r="X15" s="31" t="e">
        <v>#DIV/0!</v>
      </c>
    </row>
    <row r="16" spans="1:24" x14ac:dyDescent="0.25">
      <c r="A16" s="24"/>
      <c r="B16" s="24" t="s">
        <v>102</v>
      </c>
      <c r="C16" s="40">
        <f>SUM(C4:C15)</f>
        <v>93</v>
      </c>
      <c r="D16" s="40"/>
      <c r="E16" s="40"/>
      <c r="F16" s="40">
        <f>SUM(F4:F15)</f>
        <v>84</v>
      </c>
      <c r="G16" s="40">
        <f>SUM(G4:G15)</f>
        <v>9</v>
      </c>
      <c r="H16" s="41">
        <v>96</v>
      </c>
      <c r="I16" s="42">
        <f t="shared" ref="I16:R16" si="1">SUM(I4:I14)</f>
        <v>0</v>
      </c>
      <c r="J16" s="42">
        <f t="shared" si="1"/>
        <v>0</v>
      </c>
      <c r="K16" s="42">
        <f t="shared" si="1"/>
        <v>0</v>
      </c>
      <c r="L16" s="42">
        <f t="shared" si="1"/>
        <v>0</v>
      </c>
      <c r="M16" s="42">
        <f t="shared" si="1"/>
        <v>0</v>
      </c>
      <c r="N16" s="43">
        <f t="shared" si="1"/>
        <v>87</v>
      </c>
      <c r="O16" s="43">
        <f t="shared" si="1"/>
        <v>9</v>
      </c>
      <c r="P16" s="43">
        <v>96</v>
      </c>
      <c r="Q16" s="43">
        <f t="shared" si="1"/>
        <v>27</v>
      </c>
      <c r="R16" s="43">
        <f t="shared" si="1"/>
        <v>0</v>
      </c>
      <c r="S16" s="15"/>
      <c r="T16" s="44">
        <v>0.96875</v>
      </c>
      <c r="U16" s="58"/>
      <c r="V16" s="44"/>
      <c r="W16" s="44" t="e">
        <v>#DIV/0!</v>
      </c>
      <c r="X16" s="44">
        <v>9.375E-2</v>
      </c>
    </row>
    <row r="17" spans="2:24" x14ac:dyDescent="0.25">
      <c r="B17" s="45" t="s">
        <v>149</v>
      </c>
    </row>
    <row r="18" spans="2:24" x14ac:dyDescent="0.25">
      <c r="C18" s="97"/>
      <c r="D18" s="97"/>
      <c r="E18" s="97"/>
      <c r="F18" s="98"/>
      <c r="G18" s="98"/>
      <c r="H18" s="98"/>
      <c r="I18" s="98"/>
      <c r="J18" s="98"/>
      <c r="K18" s="98"/>
    </row>
    <row r="19" spans="2:24" ht="29.1" customHeight="1" x14ac:dyDescent="0.25">
      <c r="B19" s="46"/>
      <c r="C19" s="47" t="s">
        <v>10</v>
      </c>
      <c r="D19" s="47"/>
      <c r="E19" s="47"/>
      <c r="F19" s="24"/>
      <c r="G19" s="24"/>
      <c r="H19" s="24"/>
      <c r="I19" s="24"/>
      <c r="J19" s="24"/>
      <c r="K19" s="24"/>
      <c r="T19" s="26"/>
      <c r="U19" s="26"/>
      <c r="V19" s="26"/>
      <c r="W19" s="26"/>
      <c r="X19" s="26"/>
    </row>
    <row r="20" spans="2:24" x14ac:dyDescent="0.25">
      <c r="B20" s="46" t="s">
        <v>4</v>
      </c>
      <c r="C20" s="48">
        <v>0.96875</v>
      </c>
      <c r="D20" s="48"/>
      <c r="E20" s="56"/>
      <c r="F20" s="50"/>
      <c r="G20" s="50"/>
      <c r="H20" s="50"/>
      <c r="T20" s="50"/>
      <c r="U20" s="50"/>
      <c r="V20" s="50"/>
      <c r="W20" s="50"/>
      <c r="X20" s="50"/>
    </row>
    <row r="21" spans="2:24" x14ac:dyDescent="0.25">
      <c r="B21" s="46" t="s">
        <v>5</v>
      </c>
      <c r="C21" s="48">
        <v>0.21951219512195122</v>
      </c>
      <c r="D21" s="48"/>
      <c r="E21" s="48"/>
      <c r="F21" s="50"/>
      <c r="G21" s="50"/>
    </row>
    <row r="22" spans="2:24" x14ac:dyDescent="0.25">
      <c r="B22" s="46"/>
      <c r="C22" s="46"/>
      <c r="D22" s="46"/>
      <c r="E22" s="46"/>
    </row>
    <row r="23" spans="2:24" x14ac:dyDescent="0.25">
      <c r="B23" s="46"/>
      <c r="C23" s="48"/>
      <c r="D23" s="48"/>
      <c r="E23" s="48"/>
    </row>
    <row r="24" spans="2:24" x14ac:dyDescent="0.25">
      <c r="B24" s="47" t="s">
        <v>6</v>
      </c>
      <c r="C24" s="51">
        <v>1.032258064516129</v>
      </c>
      <c r="D24" s="51"/>
      <c r="E24" s="52"/>
    </row>
    <row r="25" spans="2:24" x14ac:dyDescent="0.25">
      <c r="B25" s="47" t="s">
        <v>7</v>
      </c>
      <c r="C25" s="52">
        <v>0.28125</v>
      </c>
      <c r="D25" s="52"/>
      <c r="E25" s="52"/>
    </row>
    <row r="26" spans="2:24" x14ac:dyDescent="0.25">
      <c r="B26" s="47" t="s">
        <v>106</v>
      </c>
      <c r="C26" s="52">
        <v>1.3225806451612903</v>
      </c>
      <c r="D26" s="52"/>
      <c r="E26" s="52"/>
    </row>
    <row r="27" spans="2:24" x14ac:dyDescent="0.25">
      <c r="B27" s="16"/>
      <c r="C27" s="16"/>
      <c r="D27" s="16"/>
    </row>
    <row r="28" spans="2:24" ht="60" x14ac:dyDescent="0.25">
      <c r="B28" s="53" t="s">
        <v>20</v>
      </c>
    </row>
  </sheetData>
  <mergeCells count="8">
    <mergeCell ref="T1:X2"/>
    <mergeCell ref="I2:M2"/>
    <mergeCell ref="N2:R2"/>
    <mergeCell ref="C18:E18"/>
    <mergeCell ref="F18:H18"/>
    <mergeCell ref="I18:K18"/>
    <mergeCell ref="C1:G2"/>
    <mergeCell ref="H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opLeftCell="A10" workbookViewId="0">
      <selection activeCell="H26" sqref="H26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150</v>
      </c>
      <c r="C1" s="99" t="s">
        <v>76</v>
      </c>
      <c r="D1" s="99"/>
      <c r="E1" s="99"/>
      <c r="F1" s="99"/>
      <c r="G1" s="99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78</v>
      </c>
      <c r="U1" s="103"/>
      <c r="V1" s="103"/>
      <c r="W1" s="103"/>
      <c r="X1" s="103"/>
    </row>
    <row r="2" spans="1:24" x14ac:dyDescent="0.25">
      <c r="C2" s="99"/>
      <c r="D2" s="99"/>
      <c r="E2" s="99"/>
      <c r="F2" s="99"/>
      <c r="G2" s="99"/>
      <c r="H2" s="14"/>
      <c r="I2" s="105" t="s">
        <v>79</v>
      </c>
      <c r="J2" s="105"/>
      <c r="K2" s="105"/>
      <c r="L2" s="105"/>
      <c r="M2" s="105"/>
      <c r="N2" s="100" t="s">
        <v>80</v>
      </c>
      <c r="O2" s="101"/>
      <c r="P2" s="101"/>
      <c r="Q2" s="101"/>
      <c r="R2" s="102"/>
      <c r="S2" s="15"/>
      <c r="T2" s="104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84</v>
      </c>
      <c r="E3" s="17" t="s">
        <v>85</v>
      </c>
      <c r="F3" s="17" t="s">
        <v>86</v>
      </c>
      <c r="G3" s="17" t="s">
        <v>87</v>
      </c>
      <c r="H3" s="18" t="s">
        <v>88</v>
      </c>
      <c r="I3" s="19" t="s">
        <v>135</v>
      </c>
      <c r="J3" s="20" t="s">
        <v>136</v>
      </c>
      <c r="K3" s="20" t="s">
        <v>83</v>
      </c>
      <c r="L3" s="20" t="s">
        <v>89</v>
      </c>
      <c r="M3" s="20" t="s">
        <v>90</v>
      </c>
      <c r="N3" s="21" t="s">
        <v>135</v>
      </c>
      <c r="O3" s="21" t="s">
        <v>136</v>
      </c>
      <c r="P3" s="21" t="s">
        <v>83</v>
      </c>
      <c r="Q3" s="21" t="s">
        <v>89</v>
      </c>
      <c r="R3" s="21" t="s">
        <v>90</v>
      </c>
      <c r="S3" s="22" t="s">
        <v>22</v>
      </c>
      <c r="T3" s="23" t="s">
        <v>83</v>
      </c>
      <c r="U3" s="23" t="s">
        <v>84</v>
      </c>
      <c r="V3" s="23" t="s">
        <v>85</v>
      </c>
      <c r="W3" s="23" t="s">
        <v>86</v>
      </c>
      <c r="X3" s="23" t="s">
        <v>87</v>
      </c>
    </row>
    <row r="4" spans="1:24" ht="45" x14ac:dyDescent="0.25">
      <c r="A4" s="25">
        <v>43903</v>
      </c>
      <c r="B4" s="26" t="s">
        <v>97</v>
      </c>
      <c r="C4" s="27">
        <v>22</v>
      </c>
      <c r="D4" s="27">
        <v>4</v>
      </c>
      <c r="E4" s="27">
        <v>6</v>
      </c>
      <c r="F4" s="27">
        <v>8</v>
      </c>
      <c r="G4" s="27">
        <v>4</v>
      </c>
      <c r="H4" s="59">
        <v>22</v>
      </c>
      <c r="I4" s="29">
        <v>7</v>
      </c>
      <c r="J4" s="29">
        <v>7</v>
      </c>
      <c r="K4" s="60">
        <v>14</v>
      </c>
      <c r="L4" s="29">
        <v>0</v>
      </c>
      <c r="M4" s="29">
        <v>3</v>
      </c>
      <c r="N4" s="30">
        <v>5</v>
      </c>
      <c r="O4" s="30">
        <v>3</v>
      </c>
      <c r="P4" s="61">
        <v>8</v>
      </c>
      <c r="Q4" s="30">
        <v>0</v>
      </c>
      <c r="R4" s="30">
        <v>5</v>
      </c>
      <c r="S4" s="62" t="s">
        <v>151</v>
      </c>
      <c r="T4" s="31">
        <v>1</v>
      </c>
      <c r="U4" s="31">
        <v>0.5714285714285714</v>
      </c>
      <c r="V4" s="31">
        <v>0.8571428571428571</v>
      </c>
      <c r="W4" s="31">
        <v>1.6</v>
      </c>
      <c r="X4" s="31">
        <v>1.3333333333333333</v>
      </c>
    </row>
    <row r="5" spans="1:24" x14ac:dyDescent="0.25">
      <c r="A5" s="25">
        <v>43921</v>
      </c>
      <c r="B5" s="26" t="s">
        <v>112</v>
      </c>
      <c r="C5" s="32">
        <v>61</v>
      </c>
      <c r="D5" s="32">
        <v>17</v>
      </c>
      <c r="E5" s="32">
        <v>13</v>
      </c>
      <c r="F5" s="32">
        <v>17</v>
      </c>
      <c r="G5" s="32">
        <v>14</v>
      </c>
      <c r="H5" s="41">
        <v>62</v>
      </c>
      <c r="I5" s="29">
        <v>15</v>
      </c>
      <c r="J5" s="29">
        <v>13</v>
      </c>
      <c r="K5" s="60">
        <v>28</v>
      </c>
      <c r="L5" s="60">
        <v>0</v>
      </c>
      <c r="M5" s="60">
        <v>16</v>
      </c>
      <c r="N5" s="30">
        <v>17</v>
      </c>
      <c r="O5" s="30">
        <v>17</v>
      </c>
      <c r="P5" s="61">
        <v>34</v>
      </c>
      <c r="Q5" s="61">
        <v>2</v>
      </c>
      <c r="R5" s="61">
        <v>4</v>
      </c>
      <c r="S5" s="92" t="s">
        <v>152</v>
      </c>
      <c r="T5" s="31">
        <v>0.9838709677419355</v>
      </c>
      <c r="U5" s="31">
        <v>1.1333333333333333</v>
      </c>
      <c r="V5" s="31">
        <v>1</v>
      </c>
      <c r="W5" s="31">
        <v>1</v>
      </c>
      <c r="X5" s="31">
        <v>0.82352941176470584</v>
      </c>
    </row>
    <row r="6" spans="1:24" x14ac:dyDescent="0.25">
      <c r="A6" s="25">
        <v>43921</v>
      </c>
      <c r="B6" s="26" t="s">
        <v>116</v>
      </c>
      <c r="C6" s="32">
        <v>85</v>
      </c>
      <c r="D6" s="32">
        <v>20</v>
      </c>
      <c r="E6" s="32">
        <v>11</v>
      </c>
      <c r="F6" s="32">
        <v>23</v>
      </c>
      <c r="G6" s="32">
        <v>31</v>
      </c>
      <c r="H6" s="41">
        <v>81</v>
      </c>
      <c r="I6" s="29">
        <v>12</v>
      </c>
      <c r="J6" s="29">
        <v>10</v>
      </c>
      <c r="K6" s="60">
        <v>22</v>
      </c>
      <c r="L6" s="60">
        <v>0</v>
      </c>
      <c r="M6" s="60">
        <v>7</v>
      </c>
      <c r="N6" s="30">
        <v>26</v>
      </c>
      <c r="O6" s="30">
        <v>33</v>
      </c>
      <c r="P6" s="61">
        <v>59</v>
      </c>
      <c r="Q6" s="61">
        <v>1</v>
      </c>
      <c r="R6" s="61">
        <v>21</v>
      </c>
      <c r="S6" s="92"/>
      <c r="T6" s="31">
        <v>1.0493827160493827</v>
      </c>
      <c r="U6" s="31">
        <v>1.6666666666666667</v>
      </c>
      <c r="V6" s="31">
        <v>1.1000000000000001</v>
      </c>
      <c r="W6" s="31">
        <v>0.88461538461538458</v>
      </c>
      <c r="X6" s="31">
        <v>0.93939393939393945</v>
      </c>
    </row>
    <row r="7" spans="1:24" x14ac:dyDescent="0.25">
      <c r="A7" s="34">
        <v>43922</v>
      </c>
      <c r="B7" s="35" t="s">
        <v>112</v>
      </c>
      <c r="C7" s="32">
        <v>70</v>
      </c>
      <c r="D7" s="32">
        <v>10</v>
      </c>
      <c r="E7" s="32">
        <v>13</v>
      </c>
      <c r="F7" s="32">
        <v>23</v>
      </c>
      <c r="G7" s="32">
        <v>24</v>
      </c>
      <c r="H7" s="41">
        <v>67</v>
      </c>
      <c r="I7" s="29">
        <v>8</v>
      </c>
      <c r="J7" s="29">
        <v>11</v>
      </c>
      <c r="K7" s="60">
        <v>19</v>
      </c>
      <c r="L7" s="60">
        <v>1</v>
      </c>
      <c r="M7" s="60">
        <v>10</v>
      </c>
      <c r="N7" s="30">
        <v>20</v>
      </c>
      <c r="O7" s="30">
        <v>28</v>
      </c>
      <c r="P7" s="61">
        <v>48</v>
      </c>
      <c r="Q7" s="61">
        <v>0</v>
      </c>
      <c r="R7" s="61">
        <v>16</v>
      </c>
      <c r="S7" s="92" t="s">
        <v>153</v>
      </c>
      <c r="T7" s="31">
        <v>1.044776119402985</v>
      </c>
      <c r="U7" s="31">
        <v>1.25</v>
      </c>
      <c r="V7" s="31">
        <v>1.1818181818181819</v>
      </c>
      <c r="W7" s="31">
        <v>1.1499999999999999</v>
      </c>
      <c r="X7" s="31">
        <v>0.8571428571428571</v>
      </c>
    </row>
    <row r="8" spans="1:24" x14ac:dyDescent="0.25">
      <c r="A8" s="34">
        <v>43922</v>
      </c>
      <c r="B8" s="35" t="s">
        <v>116</v>
      </c>
      <c r="C8" s="32">
        <v>81</v>
      </c>
      <c r="D8" s="32">
        <v>13</v>
      </c>
      <c r="E8" s="32">
        <v>17</v>
      </c>
      <c r="F8" s="32">
        <v>20</v>
      </c>
      <c r="G8" s="32">
        <v>31</v>
      </c>
      <c r="H8" s="41">
        <v>87</v>
      </c>
      <c r="I8" s="29">
        <v>12</v>
      </c>
      <c r="J8" s="29">
        <v>21</v>
      </c>
      <c r="K8" s="60">
        <v>33</v>
      </c>
      <c r="L8" s="60">
        <v>0</v>
      </c>
      <c r="M8" s="60">
        <v>18</v>
      </c>
      <c r="N8" s="30">
        <v>29</v>
      </c>
      <c r="O8" s="30">
        <v>25</v>
      </c>
      <c r="P8" s="61">
        <v>54</v>
      </c>
      <c r="Q8" s="61">
        <v>0</v>
      </c>
      <c r="R8" s="61">
        <v>16</v>
      </c>
      <c r="S8" s="92"/>
      <c r="T8" s="31">
        <v>0.93103448275862066</v>
      </c>
      <c r="U8" s="31">
        <v>1.0833333333333333</v>
      </c>
      <c r="V8" s="31">
        <v>0.80952380952380953</v>
      </c>
      <c r="W8" s="31">
        <v>0.68965517241379315</v>
      </c>
      <c r="X8" s="31">
        <v>1.24</v>
      </c>
    </row>
    <row r="9" spans="1:24" x14ac:dyDescent="0.25">
      <c r="A9" s="34">
        <v>43924</v>
      </c>
      <c r="B9" s="26" t="s">
        <v>145</v>
      </c>
      <c r="C9" s="32">
        <v>38</v>
      </c>
      <c r="D9" s="32">
        <v>11</v>
      </c>
      <c r="E9" s="32">
        <v>9</v>
      </c>
      <c r="F9" s="32">
        <v>10</v>
      </c>
      <c r="G9" s="32">
        <v>8</v>
      </c>
      <c r="H9" s="41">
        <v>40</v>
      </c>
      <c r="I9" s="36">
        <v>12</v>
      </c>
      <c r="J9" s="36">
        <v>10</v>
      </c>
      <c r="K9" s="60">
        <v>22</v>
      </c>
      <c r="L9" s="60">
        <v>0</v>
      </c>
      <c r="M9" s="60">
        <v>14</v>
      </c>
      <c r="N9" s="37">
        <v>9</v>
      </c>
      <c r="O9" s="37">
        <v>9</v>
      </c>
      <c r="P9" s="61">
        <v>18</v>
      </c>
      <c r="Q9" s="61">
        <v>0</v>
      </c>
      <c r="R9" s="61">
        <v>7</v>
      </c>
      <c r="S9" s="92" t="s">
        <v>154</v>
      </c>
      <c r="T9" s="31">
        <v>0.95</v>
      </c>
      <c r="U9" s="31">
        <v>0.91666666666666663</v>
      </c>
      <c r="V9" s="31">
        <v>0.9</v>
      </c>
      <c r="W9" s="31">
        <v>1.1111111111111112</v>
      </c>
      <c r="X9" s="31">
        <v>0.88888888888888884</v>
      </c>
    </row>
    <row r="10" spans="1:24" x14ac:dyDescent="0.25">
      <c r="A10" s="34">
        <v>43924</v>
      </c>
      <c r="B10" s="26" t="s">
        <v>97</v>
      </c>
      <c r="C10" s="32">
        <v>40</v>
      </c>
      <c r="D10" s="32">
        <v>11</v>
      </c>
      <c r="E10" s="32">
        <v>5</v>
      </c>
      <c r="F10" s="32">
        <v>8</v>
      </c>
      <c r="G10" s="32">
        <v>16</v>
      </c>
      <c r="H10" s="41">
        <v>39</v>
      </c>
      <c r="I10" s="36">
        <v>7</v>
      </c>
      <c r="J10" s="36">
        <v>7</v>
      </c>
      <c r="K10" s="60">
        <v>14</v>
      </c>
      <c r="L10" s="60">
        <v>0</v>
      </c>
      <c r="M10" s="60">
        <v>5</v>
      </c>
      <c r="N10" s="37">
        <v>11</v>
      </c>
      <c r="O10" s="37">
        <v>14</v>
      </c>
      <c r="P10" s="61">
        <v>25</v>
      </c>
      <c r="Q10" s="61">
        <v>0</v>
      </c>
      <c r="R10" s="61">
        <v>8</v>
      </c>
      <c r="S10" s="92"/>
      <c r="T10" s="31">
        <v>1.0256410256410255</v>
      </c>
      <c r="U10" s="31">
        <v>1.5714285714285714</v>
      </c>
      <c r="V10" s="31">
        <v>0.7142857142857143</v>
      </c>
      <c r="W10" s="31">
        <v>0.72727272727272729</v>
      </c>
      <c r="X10" s="31">
        <v>1.1428571428571428</v>
      </c>
    </row>
    <row r="11" spans="1:24" x14ac:dyDescent="0.25">
      <c r="A11" s="34">
        <v>43925</v>
      </c>
      <c r="B11" s="26" t="s">
        <v>112</v>
      </c>
      <c r="C11" s="32">
        <v>108</v>
      </c>
      <c r="D11" s="32">
        <v>27</v>
      </c>
      <c r="E11" s="32">
        <v>25</v>
      </c>
      <c r="F11" s="32">
        <v>32</v>
      </c>
      <c r="G11" s="32">
        <v>24</v>
      </c>
      <c r="H11" s="41">
        <v>121</v>
      </c>
      <c r="I11" s="29">
        <v>22</v>
      </c>
      <c r="J11" s="29">
        <v>21</v>
      </c>
      <c r="K11" s="60">
        <v>43</v>
      </c>
      <c r="L11" s="60">
        <v>0</v>
      </c>
      <c r="M11" s="60">
        <v>15</v>
      </c>
      <c r="N11" s="15">
        <v>52</v>
      </c>
      <c r="O11" s="30">
        <v>26</v>
      </c>
      <c r="P11" s="61">
        <v>78</v>
      </c>
      <c r="Q11" s="30">
        <v>0</v>
      </c>
      <c r="R11" s="30">
        <v>28</v>
      </c>
      <c r="S11" s="92" t="s">
        <v>155</v>
      </c>
      <c r="T11" s="31">
        <v>0.8925619834710744</v>
      </c>
      <c r="U11" s="31">
        <v>1.2272727272727273</v>
      </c>
      <c r="V11" s="31">
        <v>1.1904761904761905</v>
      </c>
      <c r="W11" s="31">
        <v>0.61538461538461542</v>
      </c>
      <c r="X11" s="31">
        <v>0.92307692307692313</v>
      </c>
    </row>
    <row r="12" spans="1:24" x14ac:dyDescent="0.25">
      <c r="A12" s="34">
        <v>43925</v>
      </c>
      <c r="B12" s="26" t="s">
        <v>116</v>
      </c>
      <c r="C12" s="32">
        <v>121</v>
      </c>
      <c r="D12" s="32">
        <v>19</v>
      </c>
      <c r="E12" s="32">
        <v>19</v>
      </c>
      <c r="F12" s="32">
        <v>34</v>
      </c>
      <c r="G12" s="32">
        <v>49</v>
      </c>
      <c r="H12" s="41">
        <v>115</v>
      </c>
      <c r="I12" s="29">
        <v>13</v>
      </c>
      <c r="J12" s="29">
        <v>10</v>
      </c>
      <c r="K12" s="60">
        <v>23</v>
      </c>
      <c r="L12" s="60">
        <v>0</v>
      </c>
      <c r="M12" s="60">
        <v>17</v>
      </c>
      <c r="N12" s="15">
        <v>39</v>
      </c>
      <c r="O12" s="30">
        <v>53</v>
      </c>
      <c r="P12" s="61">
        <v>92</v>
      </c>
      <c r="Q12" s="61">
        <v>1</v>
      </c>
      <c r="R12" s="61">
        <v>27</v>
      </c>
      <c r="S12" s="92"/>
      <c r="T12" s="31">
        <v>1.0521739130434782</v>
      </c>
      <c r="U12" s="31">
        <v>1.4615384615384615</v>
      </c>
      <c r="V12" s="31">
        <v>1.9</v>
      </c>
      <c r="W12" s="31">
        <v>0.87179487179487181</v>
      </c>
      <c r="X12" s="31">
        <v>0.92452830188679247</v>
      </c>
    </row>
    <row r="13" spans="1:24" x14ac:dyDescent="0.25">
      <c r="A13" s="34">
        <v>44523</v>
      </c>
      <c r="B13" s="35" t="s">
        <v>99</v>
      </c>
      <c r="C13" s="38">
        <v>32</v>
      </c>
      <c r="D13" s="38">
        <v>5</v>
      </c>
      <c r="E13" s="38">
        <v>11</v>
      </c>
      <c r="F13" s="38">
        <v>9</v>
      </c>
      <c r="G13" s="38">
        <v>7</v>
      </c>
      <c r="H13" s="41">
        <v>31</v>
      </c>
      <c r="I13" s="39">
        <v>5</v>
      </c>
      <c r="J13" s="39">
        <v>10</v>
      </c>
      <c r="K13" s="39">
        <v>15</v>
      </c>
      <c r="L13" s="39">
        <v>0</v>
      </c>
      <c r="M13" s="39">
        <v>5</v>
      </c>
      <c r="N13" s="15">
        <v>10</v>
      </c>
      <c r="O13" s="15">
        <v>6</v>
      </c>
      <c r="P13" s="15">
        <v>16</v>
      </c>
      <c r="Q13" s="15">
        <v>0</v>
      </c>
      <c r="R13" s="15">
        <v>6</v>
      </c>
      <c r="S13" s="15"/>
      <c r="T13" s="31">
        <v>1.032258064516129</v>
      </c>
      <c r="U13" s="31">
        <v>1</v>
      </c>
      <c r="V13" s="31">
        <v>1.1000000000000001</v>
      </c>
      <c r="W13" s="31">
        <v>0.9</v>
      </c>
      <c r="X13" s="31">
        <v>1.1666666666666667</v>
      </c>
    </row>
    <row r="14" spans="1:24" x14ac:dyDescent="0.25">
      <c r="A14" s="34">
        <v>44523</v>
      </c>
      <c r="B14" s="35" t="s">
        <v>112</v>
      </c>
      <c r="C14" s="38">
        <v>45</v>
      </c>
      <c r="D14" s="38">
        <v>13</v>
      </c>
      <c r="E14" s="38">
        <v>6</v>
      </c>
      <c r="F14" s="38">
        <v>13</v>
      </c>
      <c r="G14" s="38">
        <v>13</v>
      </c>
      <c r="H14" s="41">
        <v>44</v>
      </c>
      <c r="I14" s="39">
        <v>12</v>
      </c>
      <c r="J14" s="39">
        <v>5</v>
      </c>
      <c r="K14" s="39">
        <v>17</v>
      </c>
      <c r="L14" s="39">
        <v>0</v>
      </c>
      <c r="M14" s="39">
        <v>4</v>
      </c>
      <c r="N14" s="15">
        <v>14</v>
      </c>
      <c r="O14" s="15">
        <v>13</v>
      </c>
      <c r="P14" s="15">
        <v>27</v>
      </c>
      <c r="Q14" s="15">
        <v>0</v>
      </c>
      <c r="R14" s="15">
        <v>8</v>
      </c>
      <c r="S14" s="15"/>
      <c r="T14" s="31">
        <v>1.0227272727272727</v>
      </c>
      <c r="U14" s="31">
        <v>1.0833333333333333</v>
      </c>
      <c r="V14" s="31">
        <v>1.2</v>
      </c>
      <c r="W14" s="31">
        <v>0.9285714285714286</v>
      </c>
      <c r="X14" s="31">
        <v>1</v>
      </c>
    </row>
    <row r="15" spans="1:24" x14ac:dyDescent="0.25">
      <c r="A15" s="34">
        <v>44644</v>
      </c>
      <c r="B15" s="35" t="s">
        <v>116</v>
      </c>
      <c r="C15" s="38">
        <v>34</v>
      </c>
      <c r="D15" s="38">
        <v>14</v>
      </c>
      <c r="E15" s="38">
        <v>14</v>
      </c>
      <c r="F15" s="38">
        <v>5</v>
      </c>
      <c r="G15" s="38">
        <v>1</v>
      </c>
      <c r="H15" s="41">
        <v>35</v>
      </c>
      <c r="I15" s="39">
        <v>12</v>
      </c>
      <c r="J15" s="39">
        <v>13</v>
      </c>
      <c r="K15" s="39">
        <v>25</v>
      </c>
      <c r="L15" s="39">
        <v>0</v>
      </c>
      <c r="M15" s="39">
        <v>6</v>
      </c>
      <c r="N15" s="15">
        <v>7</v>
      </c>
      <c r="O15" s="15">
        <v>3</v>
      </c>
      <c r="P15" s="15">
        <v>10</v>
      </c>
      <c r="Q15" s="15">
        <v>0</v>
      </c>
      <c r="R15" s="15">
        <v>3</v>
      </c>
      <c r="S15" s="15" t="s">
        <v>156</v>
      </c>
      <c r="T15" s="31">
        <v>0.97142857142857142</v>
      </c>
      <c r="U15" s="31">
        <v>1.1666666666666667</v>
      </c>
      <c r="V15" s="31">
        <v>1.0769230769230769</v>
      </c>
      <c r="W15" s="31">
        <v>0.7142857142857143</v>
      </c>
      <c r="X15" s="31">
        <v>0.33333333333333331</v>
      </c>
    </row>
    <row r="16" spans="1:24" x14ac:dyDescent="0.25">
      <c r="A16" s="24"/>
      <c r="B16" s="24" t="s">
        <v>102</v>
      </c>
      <c r="C16" s="40">
        <f t="shared" ref="C16:D16" si="0">SUM(C4:C15)</f>
        <v>737</v>
      </c>
      <c r="D16" s="40">
        <f t="shared" si="0"/>
        <v>164</v>
      </c>
      <c r="E16" s="40">
        <f>SUM(E4:E15)</f>
        <v>149</v>
      </c>
      <c r="F16" s="40">
        <f t="shared" ref="F16:R16" si="1">SUM(F4:F15)</f>
        <v>202</v>
      </c>
      <c r="G16" s="40">
        <f t="shared" si="1"/>
        <v>222</v>
      </c>
      <c r="H16" s="40">
        <v>744</v>
      </c>
      <c r="I16" s="40">
        <f t="shared" si="1"/>
        <v>137</v>
      </c>
      <c r="J16" s="40">
        <f t="shared" si="1"/>
        <v>138</v>
      </c>
      <c r="K16" s="40">
        <v>275</v>
      </c>
      <c r="L16" s="40">
        <f t="shared" si="1"/>
        <v>1</v>
      </c>
      <c r="M16" s="40">
        <f t="shared" si="1"/>
        <v>120</v>
      </c>
      <c r="N16" s="40">
        <f t="shared" si="1"/>
        <v>239</v>
      </c>
      <c r="O16" s="40">
        <f t="shared" si="1"/>
        <v>230</v>
      </c>
      <c r="P16" s="40">
        <v>469</v>
      </c>
      <c r="Q16" s="40">
        <f t="shared" si="1"/>
        <v>4</v>
      </c>
      <c r="R16" s="40">
        <f t="shared" si="1"/>
        <v>149</v>
      </c>
      <c r="S16" s="15"/>
      <c r="T16" s="31">
        <v>0.99059139784946237</v>
      </c>
      <c r="U16" s="31">
        <v>1.197080291970803</v>
      </c>
      <c r="V16" s="31">
        <v>1.0797101449275361</v>
      </c>
      <c r="W16" s="31">
        <v>0.84518828451882844</v>
      </c>
      <c r="X16" s="31">
        <v>0.9652173913043478</v>
      </c>
    </row>
    <row r="17" spans="2:24" x14ac:dyDescent="0.25">
      <c r="B17" s="45" t="s">
        <v>157</v>
      </c>
    </row>
    <row r="18" spans="2:24" x14ac:dyDescent="0.25">
      <c r="C18" s="97"/>
      <c r="D18" s="97"/>
      <c r="E18" s="97"/>
      <c r="F18" s="98"/>
      <c r="G18" s="98"/>
      <c r="H18" s="98"/>
      <c r="I18" s="98"/>
      <c r="J18" s="98"/>
      <c r="K18" s="98"/>
    </row>
    <row r="19" spans="2:24" ht="45" x14ac:dyDescent="0.25">
      <c r="B19" s="46"/>
      <c r="C19" s="47" t="s">
        <v>10</v>
      </c>
      <c r="D19" s="47" t="s">
        <v>11</v>
      </c>
      <c r="E19" s="47" t="s">
        <v>104</v>
      </c>
      <c r="F19" s="24"/>
      <c r="G19" s="24"/>
      <c r="H19" s="24"/>
      <c r="I19" s="24"/>
      <c r="J19" s="24"/>
      <c r="K19" s="24"/>
      <c r="T19" s="26"/>
      <c r="U19" s="26"/>
      <c r="V19" s="26"/>
      <c r="W19" s="26"/>
      <c r="X19" s="26"/>
    </row>
    <row r="20" spans="2:24" x14ac:dyDescent="0.25">
      <c r="B20" s="46" t="s">
        <v>4</v>
      </c>
      <c r="C20" s="48">
        <v>0.90405117270788915</v>
      </c>
      <c r="D20" s="48">
        <v>1.1381818181818182</v>
      </c>
      <c r="E20" s="49">
        <v>0.99059139784946237</v>
      </c>
      <c r="F20" s="50"/>
      <c r="G20" s="50"/>
      <c r="H20" s="50"/>
      <c r="T20" s="50"/>
      <c r="U20" s="50"/>
      <c r="V20" s="50"/>
      <c r="W20" s="50"/>
      <c r="X20" s="50"/>
    </row>
    <row r="21" spans="2:24" x14ac:dyDescent="0.25">
      <c r="B21" s="46" t="s">
        <v>5</v>
      </c>
      <c r="C21" s="48">
        <v>1.646090534979424E-2</v>
      </c>
      <c r="D21" s="48">
        <v>3.6231884057971015E-3</v>
      </c>
      <c r="E21" s="48">
        <v>6.6755674232309749E-3</v>
      </c>
      <c r="F21" s="50"/>
      <c r="G21" s="50"/>
    </row>
    <row r="22" spans="2:24" x14ac:dyDescent="0.25">
      <c r="B22" s="46"/>
      <c r="C22" s="46"/>
      <c r="D22" s="46"/>
      <c r="E22" s="46"/>
    </row>
    <row r="23" spans="2:24" x14ac:dyDescent="0.25">
      <c r="B23" s="46" t="s">
        <v>105</v>
      </c>
      <c r="C23" s="48">
        <v>0.31769722814498935</v>
      </c>
      <c r="D23" s="48">
        <v>0.43636363636363634</v>
      </c>
      <c r="E23" s="48">
        <v>0.36155913978494625</v>
      </c>
    </row>
    <row r="24" spans="2:24" x14ac:dyDescent="0.25">
      <c r="B24" s="47" t="s">
        <v>6</v>
      </c>
      <c r="C24" s="51">
        <v>1.1061320754716981</v>
      </c>
      <c r="D24" s="51">
        <v>0.87859424920127793</v>
      </c>
      <c r="E24" s="52">
        <v>1.0094979647218454</v>
      </c>
    </row>
    <row r="25" spans="2:24" x14ac:dyDescent="0.25">
      <c r="B25" s="47" t="s">
        <v>7</v>
      </c>
      <c r="C25" s="52">
        <v>8.5287846481876331E-3</v>
      </c>
      <c r="D25" s="52">
        <v>3.6363636363636364E-3</v>
      </c>
      <c r="E25" s="52">
        <v>6.7204301075268818E-3</v>
      </c>
    </row>
    <row r="26" spans="2:24" x14ac:dyDescent="0.25">
      <c r="B26" s="47" t="s">
        <v>106</v>
      </c>
      <c r="C26" s="52">
        <v>1.1155660377358489</v>
      </c>
      <c r="D26" s="52">
        <v>0.88178913738019171</v>
      </c>
      <c r="E26" s="52">
        <v>1.016282225237449</v>
      </c>
    </row>
    <row r="27" spans="2:24" x14ac:dyDescent="0.25">
      <c r="B27" s="16"/>
      <c r="C27" s="16"/>
      <c r="D27" s="16"/>
    </row>
  </sheetData>
  <mergeCells count="12">
    <mergeCell ref="S5:S6"/>
    <mergeCell ref="C1:G2"/>
    <mergeCell ref="H1:S1"/>
    <mergeCell ref="T1:X2"/>
    <mergeCell ref="I2:M2"/>
    <mergeCell ref="N2:R2"/>
    <mergeCell ref="S7:S8"/>
    <mergeCell ref="S9:S10"/>
    <mergeCell ref="S11:S12"/>
    <mergeCell ref="C18:E18"/>
    <mergeCell ref="F18:H18"/>
    <mergeCell ref="I18:K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opLeftCell="A10" workbookViewId="0">
      <selection activeCell="I22" sqref="I22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158</v>
      </c>
      <c r="C1" s="99" t="s">
        <v>76</v>
      </c>
      <c r="D1" s="99"/>
      <c r="E1" s="99"/>
      <c r="F1" s="99"/>
      <c r="G1" s="99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78</v>
      </c>
      <c r="U1" s="103"/>
      <c r="V1" s="103"/>
      <c r="W1" s="103"/>
      <c r="X1" s="103"/>
    </row>
    <row r="2" spans="1:24" x14ac:dyDescent="0.25">
      <c r="C2" s="99"/>
      <c r="D2" s="99"/>
      <c r="E2" s="99"/>
      <c r="F2" s="99"/>
      <c r="G2" s="99"/>
      <c r="H2" s="14"/>
      <c r="I2" s="105" t="s">
        <v>159</v>
      </c>
      <c r="J2" s="105"/>
      <c r="K2" s="105"/>
      <c r="L2" s="105"/>
      <c r="M2" s="105"/>
      <c r="N2" s="100" t="s">
        <v>160</v>
      </c>
      <c r="O2" s="101"/>
      <c r="P2" s="101"/>
      <c r="Q2" s="101"/>
      <c r="R2" s="102"/>
      <c r="S2" s="15"/>
      <c r="T2" s="104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84</v>
      </c>
      <c r="E3" s="17" t="s">
        <v>85</v>
      </c>
      <c r="F3" s="17" t="s">
        <v>159</v>
      </c>
      <c r="G3" s="17" t="s">
        <v>161</v>
      </c>
      <c r="H3" s="18" t="s">
        <v>88</v>
      </c>
      <c r="I3" s="19" t="s">
        <v>135</v>
      </c>
      <c r="J3" s="20" t="s">
        <v>136</v>
      </c>
      <c r="K3" s="20" t="s">
        <v>83</v>
      </c>
      <c r="L3" s="20" t="s">
        <v>89</v>
      </c>
      <c r="M3" s="20" t="s">
        <v>90</v>
      </c>
      <c r="N3" s="21" t="s">
        <v>135</v>
      </c>
      <c r="O3" s="21" t="s">
        <v>136</v>
      </c>
      <c r="P3" s="21" t="s">
        <v>83</v>
      </c>
      <c r="Q3" s="21" t="s">
        <v>89</v>
      </c>
      <c r="R3" s="21" t="s">
        <v>90</v>
      </c>
      <c r="S3" s="22" t="s">
        <v>22</v>
      </c>
      <c r="T3" s="23" t="s">
        <v>83</v>
      </c>
      <c r="U3" s="23" t="s">
        <v>84</v>
      </c>
      <c r="V3" s="23" t="s">
        <v>85</v>
      </c>
      <c r="W3" s="23" t="s">
        <v>86</v>
      </c>
      <c r="X3" s="23" t="s">
        <v>87</v>
      </c>
    </row>
    <row r="4" spans="1:24" x14ac:dyDescent="0.25">
      <c r="A4" s="25">
        <v>43922</v>
      </c>
      <c r="B4" s="26" t="s">
        <v>162</v>
      </c>
      <c r="C4" s="27">
        <f>F4+G4</f>
        <v>42</v>
      </c>
      <c r="D4" s="27"/>
      <c r="E4" s="27"/>
      <c r="F4" s="27">
        <v>21</v>
      </c>
      <c r="G4" s="27">
        <v>21</v>
      </c>
      <c r="H4" s="28">
        <v>45</v>
      </c>
      <c r="I4" s="29">
        <v>23</v>
      </c>
      <c r="J4" s="29">
        <v>0</v>
      </c>
      <c r="K4" s="29">
        <v>23</v>
      </c>
      <c r="L4" s="29">
        <v>1</v>
      </c>
      <c r="M4" s="29"/>
      <c r="N4" s="30">
        <v>20</v>
      </c>
      <c r="O4" s="30">
        <v>2</v>
      </c>
      <c r="P4" s="30">
        <v>22</v>
      </c>
      <c r="Q4" s="30">
        <v>0</v>
      </c>
      <c r="R4" s="30"/>
      <c r="S4" s="55" t="s">
        <v>163</v>
      </c>
      <c r="T4" s="31">
        <v>0.93333333333333335</v>
      </c>
      <c r="U4" s="31"/>
      <c r="V4" s="31"/>
      <c r="W4" s="31">
        <v>0.91304347826086951</v>
      </c>
      <c r="X4" s="31">
        <v>0.95454545454545459</v>
      </c>
    </row>
    <row r="5" spans="1:24" x14ac:dyDescent="0.25">
      <c r="A5" s="25">
        <v>43922</v>
      </c>
      <c r="B5" s="26" t="s">
        <v>97</v>
      </c>
      <c r="C5" s="27">
        <f t="shared" ref="C5:C15" si="0">F5+G5</f>
        <v>43</v>
      </c>
      <c r="D5" s="32"/>
      <c r="E5" s="32"/>
      <c r="F5" s="32">
        <v>21</v>
      </c>
      <c r="G5" s="32">
        <v>22</v>
      </c>
      <c r="H5" s="33">
        <v>50</v>
      </c>
      <c r="I5" s="29">
        <v>24</v>
      </c>
      <c r="J5" s="29">
        <v>1</v>
      </c>
      <c r="K5" s="29">
        <v>25</v>
      </c>
      <c r="L5" s="29">
        <v>1</v>
      </c>
      <c r="M5" s="29"/>
      <c r="N5" s="30">
        <v>25</v>
      </c>
      <c r="O5" s="30">
        <v>0</v>
      </c>
      <c r="P5" s="30">
        <v>25</v>
      </c>
      <c r="Q5" s="30">
        <v>2</v>
      </c>
      <c r="R5" s="30"/>
      <c r="S5" s="55" t="s">
        <v>164</v>
      </c>
      <c r="T5" s="31">
        <v>0.86</v>
      </c>
      <c r="U5" s="31"/>
      <c r="V5" s="31"/>
      <c r="W5" s="31">
        <v>0.84</v>
      </c>
      <c r="X5" s="31">
        <v>0.88</v>
      </c>
    </row>
    <row r="6" spans="1:24" x14ac:dyDescent="0.25">
      <c r="A6" s="34">
        <v>43922</v>
      </c>
      <c r="B6" s="35" t="s">
        <v>99</v>
      </c>
      <c r="C6" s="27">
        <f t="shared" si="0"/>
        <v>47</v>
      </c>
      <c r="D6" s="32"/>
      <c r="E6" s="32"/>
      <c r="F6" s="32">
        <v>23</v>
      </c>
      <c r="G6" s="32">
        <v>24</v>
      </c>
      <c r="H6" s="33">
        <v>52</v>
      </c>
      <c r="I6" s="29">
        <v>26</v>
      </c>
      <c r="J6" s="29">
        <v>0</v>
      </c>
      <c r="K6" s="29">
        <v>26</v>
      </c>
      <c r="L6" s="29">
        <v>4</v>
      </c>
      <c r="M6" s="29"/>
      <c r="N6" s="30">
        <v>26</v>
      </c>
      <c r="O6" s="30">
        <v>0</v>
      </c>
      <c r="P6" s="30">
        <v>26</v>
      </c>
      <c r="Q6" s="30">
        <v>1</v>
      </c>
      <c r="R6" s="30"/>
      <c r="S6" s="55" t="s">
        <v>165</v>
      </c>
      <c r="T6" s="31">
        <v>0.90384615384615385</v>
      </c>
      <c r="U6" s="31"/>
      <c r="V6" s="31"/>
      <c r="W6" s="31">
        <v>0.88461538461538458</v>
      </c>
      <c r="X6" s="31">
        <v>0.92307692307692313</v>
      </c>
    </row>
    <row r="7" spans="1:24" ht="14.45" customHeight="1" x14ac:dyDescent="0.25">
      <c r="A7" s="34">
        <v>43922</v>
      </c>
      <c r="B7" s="35" t="s">
        <v>112</v>
      </c>
      <c r="C7" s="27">
        <f t="shared" si="0"/>
        <v>59</v>
      </c>
      <c r="D7" s="32"/>
      <c r="E7" s="32"/>
      <c r="F7" s="32">
        <v>29</v>
      </c>
      <c r="G7" s="32">
        <v>30</v>
      </c>
      <c r="H7" s="33">
        <v>68</v>
      </c>
      <c r="I7" s="29">
        <v>32</v>
      </c>
      <c r="J7" s="29">
        <v>0</v>
      </c>
      <c r="K7" s="29">
        <v>32</v>
      </c>
      <c r="L7" s="29">
        <v>0</v>
      </c>
      <c r="M7" s="29"/>
      <c r="N7" s="30">
        <v>36</v>
      </c>
      <c r="O7" s="30">
        <v>0</v>
      </c>
      <c r="P7" s="30">
        <v>36</v>
      </c>
      <c r="Q7" s="30">
        <v>0</v>
      </c>
      <c r="R7" s="30"/>
      <c r="S7" s="55"/>
      <c r="T7" s="31">
        <v>0.86764705882352944</v>
      </c>
      <c r="U7" s="31"/>
      <c r="V7" s="31"/>
      <c r="W7" s="31">
        <v>0.90625</v>
      </c>
      <c r="X7" s="31">
        <v>0.83333333333333337</v>
      </c>
    </row>
    <row r="8" spans="1:24" x14ac:dyDescent="0.25">
      <c r="A8" s="34">
        <v>43926</v>
      </c>
      <c r="B8" t="s">
        <v>99</v>
      </c>
      <c r="C8" s="27">
        <f t="shared" si="0"/>
        <v>107</v>
      </c>
      <c r="D8" s="32"/>
      <c r="E8" s="32"/>
      <c r="F8" s="32">
        <v>30</v>
      </c>
      <c r="G8" s="32">
        <v>77</v>
      </c>
      <c r="H8" s="33">
        <v>139</v>
      </c>
      <c r="I8" s="29">
        <v>36</v>
      </c>
      <c r="J8" s="29">
        <v>1</v>
      </c>
      <c r="K8" s="29">
        <v>37</v>
      </c>
      <c r="L8" s="29">
        <v>2</v>
      </c>
      <c r="M8" s="29"/>
      <c r="N8" s="30">
        <v>102</v>
      </c>
      <c r="O8" s="30">
        <v>0</v>
      </c>
      <c r="P8" s="30">
        <v>102</v>
      </c>
      <c r="Q8" s="30">
        <v>1</v>
      </c>
      <c r="R8" s="30"/>
      <c r="S8" s="57" t="s">
        <v>166</v>
      </c>
      <c r="T8" s="31">
        <v>0.76978417266187049</v>
      </c>
      <c r="U8" s="31"/>
      <c r="V8" s="31"/>
      <c r="W8" s="31">
        <v>0.81081081081081086</v>
      </c>
      <c r="X8" s="31">
        <v>0.75490196078431371</v>
      </c>
    </row>
    <row r="9" spans="1:24" ht="14.45" customHeight="1" x14ac:dyDescent="0.25">
      <c r="A9" s="34">
        <v>43926</v>
      </c>
      <c r="B9" t="s">
        <v>112</v>
      </c>
      <c r="C9" s="27">
        <f t="shared" si="0"/>
        <v>132</v>
      </c>
      <c r="D9" s="32"/>
      <c r="E9" s="32"/>
      <c r="F9" s="32">
        <v>57</v>
      </c>
      <c r="G9" s="32">
        <v>75</v>
      </c>
      <c r="H9" s="33">
        <v>154</v>
      </c>
      <c r="I9" s="36">
        <v>63</v>
      </c>
      <c r="J9" s="36">
        <v>1</v>
      </c>
      <c r="K9" s="29">
        <v>64</v>
      </c>
      <c r="L9" s="29">
        <v>0</v>
      </c>
      <c r="M9" s="29"/>
      <c r="N9" s="37">
        <v>90</v>
      </c>
      <c r="O9" s="37"/>
      <c r="P9" s="30">
        <v>90</v>
      </c>
      <c r="Q9" s="30">
        <v>1</v>
      </c>
      <c r="R9" s="30"/>
      <c r="S9" s="57" t="s">
        <v>167</v>
      </c>
      <c r="T9" s="31">
        <v>0.8571428571428571</v>
      </c>
      <c r="U9" s="31"/>
      <c r="V9" s="31"/>
      <c r="W9" s="31">
        <v>0.890625</v>
      </c>
      <c r="X9" s="31">
        <v>0.83333333333333337</v>
      </c>
    </row>
    <row r="10" spans="1:24" x14ac:dyDescent="0.25">
      <c r="A10" s="34">
        <v>43927</v>
      </c>
      <c r="B10" t="s">
        <v>112</v>
      </c>
      <c r="C10" s="27">
        <f t="shared" si="0"/>
        <v>48</v>
      </c>
      <c r="D10" s="32"/>
      <c r="E10" s="32"/>
      <c r="F10" s="32">
        <v>19</v>
      </c>
      <c r="G10" s="32">
        <v>29</v>
      </c>
      <c r="H10" s="33">
        <v>53</v>
      </c>
      <c r="I10" s="36">
        <v>21</v>
      </c>
      <c r="J10" s="36">
        <v>1</v>
      </c>
      <c r="K10" s="29">
        <v>22</v>
      </c>
      <c r="L10" s="29">
        <v>1</v>
      </c>
      <c r="M10" s="29"/>
      <c r="N10" s="37">
        <v>31</v>
      </c>
      <c r="O10" s="37">
        <v>0</v>
      </c>
      <c r="P10" s="30">
        <v>31</v>
      </c>
      <c r="Q10" s="30">
        <v>0</v>
      </c>
      <c r="R10" s="30"/>
      <c r="S10" s="57" t="s">
        <v>168</v>
      </c>
      <c r="T10" s="31">
        <v>0.90566037735849059</v>
      </c>
      <c r="U10" s="31"/>
      <c r="V10" s="31"/>
      <c r="W10" s="31">
        <v>0.86363636363636365</v>
      </c>
      <c r="X10" s="31">
        <v>0.93548387096774188</v>
      </c>
    </row>
    <row r="11" spans="1:24" ht="14.45" customHeight="1" x14ac:dyDescent="0.25">
      <c r="A11" s="34">
        <v>43927</v>
      </c>
      <c r="B11" t="s">
        <v>169</v>
      </c>
      <c r="C11" s="27">
        <f t="shared" si="0"/>
        <v>82</v>
      </c>
      <c r="D11" s="32"/>
      <c r="E11" s="32"/>
      <c r="F11" s="32">
        <v>40</v>
      </c>
      <c r="G11" s="32">
        <v>42</v>
      </c>
      <c r="H11" s="33">
        <v>85</v>
      </c>
      <c r="I11" s="29">
        <v>43</v>
      </c>
      <c r="J11" s="29">
        <v>2</v>
      </c>
      <c r="K11" s="29">
        <v>45</v>
      </c>
      <c r="L11" s="29">
        <v>4</v>
      </c>
      <c r="M11" s="29"/>
      <c r="N11" s="15">
        <v>40</v>
      </c>
      <c r="O11" s="30">
        <v>0</v>
      </c>
      <c r="P11" s="30">
        <v>40</v>
      </c>
      <c r="Q11" s="30">
        <v>0</v>
      </c>
      <c r="R11" s="30"/>
      <c r="S11" s="57" t="s">
        <v>170</v>
      </c>
      <c r="T11" s="31">
        <v>0.96470588235294119</v>
      </c>
      <c r="U11" s="31"/>
      <c r="V11" s="31"/>
      <c r="W11" s="31">
        <v>0.88888888888888884</v>
      </c>
      <c r="X11" s="31">
        <v>1.05</v>
      </c>
    </row>
    <row r="12" spans="1:24" x14ac:dyDescent="0.25">
      <c r="A12" s="34">
        <v>43929</v>
      </c>
      <c r="B12" t="s">
        <v>169</v>
      </c>
      <c r="C12" s="27">
        <f t="shared" si="0"/>
        <v>66</v>
      </c>
      <c r="D12" s="32"/>
      <c r="E12" s="32"/>
      <c r="F12" s="32">
        <v>23</v>
      </c>
      <c r="G12" s="32">
        <v>43</v>
      </c>
      <c r="H12" s="33">
        <v>70</v>
      </c>
      <c r="I12" s="29">
        <v>22</v>
      </c>
      <c r="J12" s="29">
        <v>0</v>
      </c>
      <c r="K12" s="29">
        <v>22</v>
      </c>
      <c r="L12" s="29">
        <v>0</v>
      </c>
      <c r="M12" s="29"/>
      <c r="N12" s="15">
        <v>48</v>
      </c>
      <c r="O12" s="30">
        <v>0</v>
      </c>
      <c r="P12" s="30">
        <v>48</v>
      </c>
      <c r="Q12" s="30">
        <v>2</v>
      </c>
      <c r="R12" s="30"/>
      <c r="S12" s="15" t="s">
        <v>171</v>
      </c>
      <c r="T12" s="31">
        <v>0.94285714285714284</v>
      </c>
      <c r="U12" s="31"/>
      <c r="V12" s="31"/>
      <c r="W12" s="31">
        <v>1.0454545454545454</v>
      </c>
      <c r="X12" s="31">
        <v>0.89583333333333337</v>
      </c>
    </row>
    <row r="13" spans="1:24" x14ac:dyDescent="0.25">
      <c r="A13" s="34">
        <v>43929</v>
      </c>
      <c r="B13" s="35" t="s">
        <v>94</v>
      </c>
      <c r="C13" s="27">
        <f t="shared" si="0"/>
        <v>84</v>
      </c>
      <c r="D13" s="38"/>
      <c r="E13" s="38"/>
      <c r="F13" s="38">
        <v>36</v>
      </c>
      <c r="G13" s="38">
        <v>48</v>
      </c>
      <c r="H13" s="33">
        <v>110</v>
      </c>
      <c r="I13" s="39">
        <v>36</v>
      </c>
      <c r="J13" s="39">
        <v>4</v>
      </c>
      <c r="K13" s="39">
        <v>40</v>
      </c>
      <c r="L13" s="39">
        <v>1</v>
      </c>
      <c r="M13" s="39"/>
      <c r="N13" s="15">
        <v>70</v>
      </c>
      <c r="O13" s="15">
        <v>0</v>
      </c>
      <c r="P13" s="15">
        <v>70</v>
      </c>
      <c r="Q13" s="15">
        <v>0</v>
      </c>
      <c r="R13" s="15"/>
      <c r="S13" s="15" t="s">
        <v>172</v>
      </c>
      <c r="T13" s="31">
        <v>0.76363636363636367</v>
      </c>
      <c r="U13" s="31"/>
      <c r="V13" s="31"/>
      <c r="W13" s="31">
        <v>0.9</v>
      </c>
      <c r="X13" s="31">
        <v>0.68571428571428572</v>
      </c>
    </row>
    <row r="14" spans="1:24" x14ac:dyDescent="0.25">
      <c r="A14" s="34">
        <v>44512</v>
      </c>
      <c r="B14" s="35" t="s">
        <v>162</v>
      </c>
      <c r="C14" s="27">
        <f t="shared" si="0"/>
        <v>23</v>
      </c>
      <c r="D14" s="38"/>
      <c r="E14" s="38"/>
      <c r="F14" s="38">
        <v>23</v>
      </c>
      <c r="G14" s="38"/>
      <c r="H14" s="33">
        <v>23</v>
      </c>
      <c r="I14" s="39">
        <v>22</v>
      </c>
      <c r="J14" s="39">
        <v>1</v>
      </c>
      <c r="K14" s="39">
        <f>I14+J14</f>
        <v>23</v>
      </c>
      <c r="L14" s="39">
        <v>0</v>
      </c>
      <c r="M14" s="39"/>
      <c r="N14" s="15"/>
      <c r="O14" s="15"/>
      <c r="P14" s="15"/>
      <c r="Q14" s="15"/>
      <c r="R14" s="15"/>
      <c r="S14" s="15" t="s">
        <v>173</v>
      </c>
      <c r="T14" s="31">
        <v>1</v>
      </c>
      <c r="U14" s="31"/>
      <c r="V14" s="31"/>
      <c r="W14" s="31">
        <v>1</v>
      </c>
      <c r="X14" s="31"/>
    </row>
    <row r="15" spans="1:24" x14ac:dyDescent="0.25">
      <c r="A15" s="34">
        <v>44512</v>
      </c>
      <c r="B15" s="35" t="s">
        <v>174</v>
      </c>
      <c r="C15" s="27">
        <f t="shared" si="0"/>
        <v>16</v>
      </c>
      <c r="D15" s="38"/>
      <c r="E15" s="38"/>
      <c r="F15" s="38"/>
      <c r="G15" s="38">
        <v>16</v>
      </c>
      <c r="H15" s="33">
        <v>18</v>
      </c>
      <c r="I15" s="39"/>
      <c r="J15" s="39"/>
      <c r="K15" s="39"/>
      <c r="L15" s="39"/>
      <c r="M15" s="39"/>
      <c r="N15" s="15">
        <v>18</v>
      </c>
      <c r="O15" s="15">
        <v>0</v>
      </c>
      <c r="P15" s="15">
        <f>N15+O15</f>
        <v>18</v>
      </c>
      <c r="Q15" s="15">
        <v>0</v>
      </c>
      <c r="R15" s="15"/>
      <c r="S15" s="15"/>
      <c r="T15" s="31">
        <v>0.88888888888888884</v>
      </c>
      <c r="U15" s="31"/>
      <c r="V15" s="31"/>
      <c r="W15" s="31"/>
      <c r="X15" s="31">
        <v>0.88888888888888884</v>
      </c>
    </row>
    <row r="16" spans="1:24" x14ac:dyDescent="0.25">
      <c r="A16" s="34">
        <v>44695</v>
      </c>
      <c r="B16" s="35" t="s">
        <v>112</v>
      </c>
      <c r="C16" s="69">
        <f>F16+G16</f>
        <v>54</v>
      </c>
      <c r="D16" s="38"/>
      <c r="E16" s="38"/>
      <c r="F16" s="38">
        <v>16</v>
      </c>
      <c r="G16" s="38">
        <v>38</v>
      </c>
      <c r="H16" s="33">
        <v>56</v>
      </c>
      <c r="I16" s="39">
        <v>18</v>
      </c>
      <c r="J16" s="39">
        <v>0</v>
      </c>
      <c r="K16" s="39">
        <f>I16+J16</f>
        <v>18</v>
      </c>
      <c r="L16" s="39">
        <v>2</v>
      </c>
      <c r="M16" s="39"/>
      <c r="N16" s="15">
        <v>37</v>
      </c>
      <c r="O16" s="15">
        <v>1</v>
      </c>
      <c r="P16" s="15">
        <f>N16+O16</f>
        <v>38</v>
      </c>
      <c r="Q16" s="15">
        <v>3</v>
      </c>
      <c r="R16" s="15"/>
      <c r="S16" s="15" t="s">
        <v>175</v>
      </c>
      <c r="T16" s="31">
        <v>0.9642857142857143</v>
      </c>
      <c r="U16" s="31"/>
      <c r="V16" s="31"/>
      <c r="W16" s="31">
        <v>0.88888888888888884</v>
      </c>
      <c r="X16" s="31">
        <v>1</v>
      </c>
    </row>
    <row r="17" spans="1:24" x14ac:dyDescent="0.25">
      <c r="A17" s="24"/>
      <c r="B17" s="24" t="s">
        <v>102</v>
      </c>
      <c r="C17" s="42">
        <f>SUM(C4:C16)</f>
        <v>803</v>
      </c>
      <c r="D17" s="42"/>
      <c r="E17" s="42"/>
      <c r="F17" s="42">
        <f>SUM(F4:F16)</f>
        <v>338</v>
      </c>
      <c r="G17" s="42">
        <f t="shared" ref="G17:L17" si="1">SUM(G4:G16)</f>
        <v>465</v>
      </c>
      <c r="H17" s="42">
        <v>923</v>
      </c>
      <c r="I17" s="42">
        <f t="shared" si="1"/>
        <v>366</v>
      </c>
      <c r="J17" s="42">
        <f t="shared" si="1"/>
        <v>11</v>
      </c>
      <c r="K17" s="42">
        <f t="shared" si="1"/>
        <v>377</v>
      </c>
      <c r="L17" s="42">
        <f t="shared" si="1"/>
        <v>16</v>
      </c>
      <c r="M17" s="42"/>
      <c r="N17" s="42">
        <f>SUM(N4:N16)</f>
        <v>543</v>
      </c>
      <c r="O17" s="42">
        <f>SUM(O4:O16)</f>
        <v>3</v>
      </c>
      <c r="P17" s="42">
        <f>SUM(P4:P16)</f>
        <v>546</v>
      </c>
      <c r="Q17" s="42">
        <f>SUM(Q4:Q16)</f>
        <v>10</v>
      </c>
      <c r="R17" s="42"/>
      <c r="S17" s="15"/>
      <c r="T17" s="44">
        <v>0.86998916576381369</v>
      </c>
      <c r="U17" s="58"/>
      <c r="V17" s="44"/>
      <c r="W17" s="44">
        <v>0.89655172413793105</v>
      </c>
      <c r="X17" s="44">
        <v>0.85164835164835162</v>
      </c>
    </row>
    <row r="18" spans="1:24" x14ac:dyDescent="0.25">
      <c r="B18" s="45" t="s">
        <v>176</v>
      </c>
    </row>
    <row r="19" spans="1:24" x14ac:dyDescent="0.25">
      <c r="C19" s="97"/>
      <c r="D19" s="97"/>
      <c r="E19" s="97"/>
      <c r="F19" s="98"/>
      <c r="G19" s="98"/>
      <c r="H19" s="98"/>
      <c r="I19" s="98"/>
      <c r="J19" s="98"/>
      <c r="K19" s="98"/>
    </row>
    <row r="20" spans="1:24" ht="29.1" customHeight="1" x14ac:dyDescent="0.25">
      <c r="B20" s="46"/>
      <c r="C20" s="47" t="s">
        <v>10</v>
      </c>
      <c r="D20" s="47"/>
      <c r="E20" s="47"/>
      <c r="F20" s="24"/>
      <c r="G20" s="24"/>
      <c r="H20" s="24"/>
      <c r="I20" s="24"/>
      <c r="J20" s="24"/>
      <c r="K20" s="24"/>
      <c r="T20" s="26"/>
      <c r="U20" s="26"/>
      <c r="V20" s="26"/>
      <c r="W20" s="26"/>
      <c r="X20" s="26"/>
    </row>
    <row r="21" spans="1:24" x14ac:dyDescent="0.25">
      <c r="B21" s="46" t="s">
        <v>4</v>
      </c>
      <c r="C21" s="48">
        <v>0.86998916576381369</v>
      </c>
      <c r="D21" s="48"/>
      <c r="E21" s="56"/>
      <c r="F21" s="50"/>
      <c r="G21" s="50"/>
      <c r="H21" s="50"/>
      <c r="T21" s="50"/>
      <c r="U21" s="50"/>
      <c r="V21" s="50"/>
      <c r="W21" s="50"/>
      <c r="X21" s="50"/>
    </row>
    <row r="22" spans="1:24" x14ac:dyDescent="0.25">
      <c r="B22" s="46" t="s">
        <v>5</v>
      </c>
      <c r="C22" s="48">
        <v>2.7397260273972601E-2</v>
      </c>
      <c r="D22" s="48"/>
      <c r="E22" s="48"/>
      <c r="F22" s="50"/>
      <c r="G22" s="50"/>
    </row>
    <row r="23" spans="1:24" x14ac:dyDescent="0.25">
      <c r="B23" s="46"/>
      <c r="C23" s="46"/>
      <c r="D23" s="46"/>
      <c r="E23" s="46"/>
    </row>
    <row r="24" spans="1:24" x14ac:dyDescent="0.25">
      <c r="B24" s="46"/>
      <c r="C24" s="48"/>
      <c r="D24" s="48"/>
      <c r="E24" s="48"/>
    </row>
    <row r="25" spans="1:24" x14ac:dyDescent="0.25">
      <c r="B25" s="47" t="s">
        <v>6</v>
      </c>
      <c r="C25" s="51">
        <v>1.1494396014943959</v>
      </c>
      <c r="D25" s="51"/>
      <c r="E25" s="52"/>
    </row>
    <row r="26" spans="1:24" x14ac:dyDescent="0.25">
      <c r="B26" s="47" t="s">
        <v>7</v>
      </c>
      <c r="C26" s="52">
        <v>2.8169014084507043E-2</v>
      </c>
      <c r="D26" s="52"/>
      <c r="E26" s="52"/>
    </row>
    <row r="27" spans="1:24" x14ac:dyDescent="0.25">
      <c r="B27" s="47" t="s">
        <v>106</v>
      </c>
      <c r="C27" s="52">
        <v>1.1818181818181819</v>
      </c>
      <c r="D27" s="52"/>
      <c r="E27" s="52"/>
    </row>
    <row r="28" spans="1:24" x14ac:dyDescent="0.25">
      <c r="B28" s="16"/>
      <c r="C28" s="16"/>
      <c r="D28" s="16"/>
    </row>
    <row r="29" spans="1:24" x14ac:dyDescent="0.25">
      <c r="B29" t="s">
        <v>177</v>
      </c>
    </row>
    <row r="30" spans="1:24" x14ac:dyDescent="0.25">
      <c r="B30" t="s">
        <v>178</v>
      </c>
    </row>
  </sheetData>
  <mergeCells count="8">
    <mergeCell ref="T1:X2"/>
    <mergeCell ref="I2:M2"/>
    <mergeCell ref="N2:R2"/>
    <mergeCell ref="C19:E19"/>
    <mergeCell ref="F19:H19"/>
    <mergeCell ref="I19:K19"/>
    <mergeCell ref="C1:G2"/>
    <mergeCell ref="H1:S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13" workbookViewId="0">
      <selection activeCell="C20" sqref="C20:E26"/>
    </sheetView>
  </sheetViews>
  <sheetFormatPr defaultRowHeight="15" x14ac:dyDescent="0.25"/>
  <cols>
    <col min="1" max="1" width="18.5703125" customWidth="1"/>
    <col min="2" max="2" width="29.140625" customWidth="1"/>
    <col min="3" max="7" width="9.28515625" customWidth="1"/>
    <col min="8" max="18" width="11" customWidth="1"/>
    <col min="19" max="19" width="41.85546875" customWidth="1"/>
    <col min="20" max="24" width="9.28515625" customWidth="1"/>
  </cols>
  <sheetData>
    <row r="1" spans="1:24" ht="15.75" x14ac:dyDescent="0.25">
      <c r="A1" s="13" t="s">
        <v>179</v>
      </c>
      <c r="C1" s="99" t="s">
        <v>76</v>
      </c>
      <c r="D1" s="99"/>
      <c r="E1" s="99"/>
      <c r="F1" s="99"/>
      <c r="G1" s="99"/>
      <c r="H1" s="100" t="s">
        <v>77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103" t="s">
        <v>78</v>
      </c>
      <c r="U1" s="103"/>
      <c r="V1" s="103"/>
      <c r="W1" s="103"/>
      <c r="X1" s="103"/>
    </row>
    <row r="2" spans="1:24" x14ac:dyDescent="0.25">
      <c r="C2" s="99"/>
      <c r="D2" s="99"/>
      <c r="E2" s="99"/>
      <c r="F2" s="99"/>
      <c r="G2" s="99"/>
      <c r="H2" s="14"/>
      <c r="I2" s="105" t="s">
        <v>79</v>
      </c>
      <c r="J2" s="105"/>
      <c r="K2" s="105"/>
      <c r="L2" s="105"/>
      <c r="M2" s="105"/>
      <c r="N2" s="100" t="s">
        <v>80</v>
      </c>
      <c r="O2" s="101"/>
      <c r="P2" s="101"/>
      <c r="Q2" s="101"/>
      <c r="R2" s="102"/>
      <c r="S2" s="15"/>
      <c r="T2" s="104"/>
      <c r="U2" s="104"/>
      <c r="V2" s="104"/>
      <c r="W2" s="104"/>
      <c r="X2" s="104"/>
    </row>
    <row r="3" spans="1:24" s="24" customFormat="1" ht="45" x14ac:dyDescent="0.25">
      <c r="A3" s="16" t="s">
        <v>81</v>
      </c>
      <c r="B3" s="16" t="s">
        <v>82</v>
      </c>
      <c r="C3" s="17" t="s">
        <v>83</v>
      </c>
      <c r="D3" s="17" t="s">
        <v>84</v>
      </c>
      <c r="E3" s="17" t="s">
        <v>85</v>
      </c>
      <c r="F3" s="17" t="s">
        <v>86</v>
      </c>
      <c r="G3" s="17" t="s">
        <v>87</v>
      </c>
      <c r="H3" s="18" t="s">
        <v>88</v>
      </c>
      <c r="I3" s="19" t="s">
        <v>84</v>
      </c>
      <c r="J3" s="20" t="s">
        <v>85</v>
      </c>
      <c r="K3" s="20" t="s">
        <v>83</v>
      </c>
      <c r="L3" s="20" t="s">
        <v>89</v>
      </c>
      <c r="M3" s="20" t="s">
        <v>90</v>
      </c>
      <c r="N3" s="21" t="s">
        <v>86</v>
      </c>
      <c r="O3" s="21" t="s">
        <v>87</v>
      </c>
      <c r="P3" s="21" t="s">
        <v>83</v>
      </c>
      <c r="Q3" s="21" t="s">
        <v>89</v>
      </c>
      <c r="R3" s="21" t="s">
        <v>90</v>
      </c>
      <c r="S3" s="22"/>
      <c r="T3" s="23" t="s">
        <v>83</v>
      </c>
      <c r="U3" s="23" t="s">
        <v>84</v>
      </c>
      <c r="V3" s="23" t="s">
        <v>85</v>
      </c>
      <c r="W3" s="23" t="s">
        <v>86</v>
      </c>
      <c r="X3" s="23" t="s">
        <v>87</v>
      </c>
    </row>
    <row r="4" spans="1:24" x14ac:dyDescent="0.25">
      <c r="A4" s="25">
        <v>44158</v>
      </c>
      <c r="B4" s="26" t="s">
        <v>100</v>
      </c>
      <c r="C4" s="27">
        <f>SUM(D4:G4)</f>
        <v>1</v>
      </c>
      <c r="D4" s="27">
        <v>0</v>
      </c>
      <c r="E4" s="27">
        <v>0</v>
      </c>
      <c r="F4" s="27">
        <v>0</v>
      </c>
      <c r="G4" s="27">
        <v>1</v>
      </c>
      <c r="H4" s="28">
        <v>1</v>
      </c>
      <c r="I4" s="29">
        <v>0</v>
      </c>
      <c r="J4" s="29">
        <v>0</v>
      </c>
      <c r="K4" s="29">
        <f>I4+J4</f>
        <v>0</v>
      </c>
      <c r="L4" s="29">
        <v>0</v>
      </c>
      <c r="M4" s="29">
        <v>0</v>
      </c>
      <c r="N4" s="30">
        <v>0</v>
      </c>
      <c r="O4" s="30">
        <v>1</v>
      </c>
      <c r="P4" s="30">
        <v>1</v>
      </c>
      <c r="Q4" s="30">
        <v>0</v>
      </c>
      <c r="R4" s="30">
        <v>0</v>
      </c>
      <c r="S4" s="92" t="s">
        <v>180</v>
      </c>
      <c r="T4" s="31">
        <v>1</v>
      </c>
      <c r="U4" s="31" t="e">
        <v>#DIV/0!</v>
      </c>
      <c r="V4" s="31" t="e">
        <v>#DIV/0!</v>
      </c>
      <c r="W4" s="31" t="e">
        <v>#DIV/0!</v>
      </c>
      <c r="X4" s="31">
        <v>1</v>
      </c>
    </row>
    <row r="5" spans="1:24" x14ac:dyDescent="0.25">
      <c r="A5" s="25">
        <v>44158</v>
      </c>
      <c r="B5" s="26" t="s">
        <v>162</v>
      </c>
      <c r="C5" s="27">
        <f t="shared" ref="C5:C14" si="0">SUM(D5:G5)</f>
        <v>1</v>
      </c>
      <c r="D5" s="32">
        <v>0</v>
      </c>
      <c r="E5" s="32">
        <v>0</v>
      </c>
      <c r="F5" s="32">
        <v>0</v>
      </c>
      <c r="G5" s="32">
        <v>1</v>
      </c>
      <c r="H5" s="33">
        <v>1</v>
      </c>
      <c r="I5" s="29">
        <v>0</v>
      </c>
      <c r="J5" s="29">
        <v>0</v>
      </c>
      <c r="K5" s="29">
        <f t="shared" ref="K5:K14" si="1">I5+J5</f>
        <v>0</v>
      </c>
      <c r="L5" s="29">
        <v>0</v>
      </c>
      <c r="M5" s="29">
        <v>0</v>
      </c>
      <c r="N5" s="30">
        <v>0</v>
      </c>
      <c r="O5" s="30">
        <v>1</v>
      </c>
      <c r="P5" s="30">
        <v>1</v>
      </c>
      <c r="Q5" s="30">
        <v>0</v>
      </c>
      <c r="R5" s="30">
        <v>0</v>
      </c>
      <c r="S5" s="92"/>
      <c r="T5" s="31">
        <v>1</v>
      </c>
      <c r="U5" s="31" t="e">
        <v>#DIV/0!</v>
      </c>
      <c r="V5" s="31" t="e">
        <v>#DIV/0!</v>
      </c>
      <c r="W5" s="31" t="e">
        <v>#DIV/0!</v>
      </c>
      <c r="X5" s="31">
        <v>1</v>
      </c>
    </row>
    <row r="6" spans="1:24" x14ac:dyDescent="0.25">
      <c r="A6" s="34">
        <v>44160</v>
      </c>
      <c r="B6" s="35" t="s">
        <v>97</v>
      </c>
      <c r="C6" s="27">
        <f t="shared" si="0"/>
        <v>4</v>
      </c>
      <c r="D6" s="32">
        <v>3</v>
      </c>
      <c r="E6" s="32">
        <v>0</v>
      </c>
      <c r="F6" s="32">
        <v>1</v>
      </c>
      <c r="G6" s="32">
        <v>0</v>
      </c>
      <c r="H6" s="33">
        <v>4</v>
      </c>
      <c r="I6" s="29">
        <v>3</v>
      </c>
      <c r="J6" s="29">
        <v>0</v>
      </c>
      <c r="K6" s="29">
        <f t="shared" si="1"/>
        <v>3</v>
      </c>
      <c r="L6" s="29">
        <v>0</v>
      </c>
      <c r="M6" s="29">
        <v>2</v>
      </c>
      <c r="N6" s="30">
        <v>1</v>
      </c>
      <c r="O6" s="30">
        <v>0</v>
      </c>
      <c r="P6" s="30">
        <v>1</v>
      </c>
      <c r="Q6" s="30">
        <v>0</v>
      </c>
      <c r="R6" s="30">
        <v>0</v>
      </c>
      <c r="S6" s="63" t="s">
        <v>181</v>
      </c>
      <c r="T6" s="31">
        <v>1</v>
      </c>
      <c r="U6" s="31">
        <v>1</v>
      </c>
      <c r="V6" s="31" t="e">
        <v>#DIV/0!</v>
      </c>
      <c r="W6" s="31">
        <v>1</v>
      </c>
      <c r="X6" s="31" t="e">
        <v>#DIV/0!</v>
      </c>
    </row>
    <row r="7" spans="1:24" x14ac:dyDescent="0.25">
      <c r="A7" s="34">
        <v>44161</v>
      </c>
      <c r="B7" s="26" t="s">
        <v>100</v>
      </c>
      <c r="C7" s="27">
        <f t="shared" si="0"/>
        <v>2</v>
      </c>
      <c r="D7" s="32">
        <v>0</v>
      </c>
      <c r="E7" s="32">
        <v>1</v>
      </c>
      <c r="F7" s="32">
        <v>0</v>
      </c>
      <c r="G7" s="32">
        <v>1</v>
      </c>
      <c r="H7" s="33">
        <v>2</v>
      </c>
      <c r="I7" s="29">
        <v>0</v>
      </c>
      <c r="J7" s="29">
        <v>1</v>
      </c>
      <c r="K7" s="29">
        <f t="shared" si="1"/>
        <v>1</v>
      </c>
      <c r="L7" s="29">
        <v>0</v>
      </c>
      <c r="M7" s="29">
        <v>1</v>
      </c>
      <c r="N7" s="30">
        <v>0</v>
      </c>
      <c r="O7" s="30">
        <v>1</v>
      </c>
      <c r="P7" s="30">
        <v>1</v>
      </c>
      <c r="Q7" s="30">
        <v>0</v>
      </c>
      <c r="R7" s="30">
        <v>1</v>
      </c>
      <c r="S7" s="63"/>
      <c r="T7" s="31">
        <v>1</v>
      </c>
      <c r="U7" s="31" t="e">
        <v>#DIV/0!</v>
      </c>
      <c r="V7" s="31">
        <v>1</v>
      </c>
      <c r="W7" s="31" t="e">
        <v>#DIV/0!</v>
      </c>
      <c r="X7" s="31">
        <v>1</v>
      </c>
    </row>
    <row r="8" spans="1:24" x14ac:dyDescent="0.25">
      <c r="A8" s="34">
        <v>44161</v>
      </c>
      <c r="B8" s="26" t="s">
        <v>162</v>
      </c>
      <c r="C8" s="27">
        <f t="shared" si="0"/>
        <v>1</v>
      </c>
      <c r="D8" s="32">
        <v>1</v>
      </c>
      <c r="E8" s="32">
        <v>0</v>
      </c>
      <c r="F8" s="32">
        <v>0</v>
      </c>
      <c r="G8" s="32">
        <v>0</v>
      </c>
      <c r="H8" s="33">
        <v>1</v>
      </c>
      <c r="I8" s="29">
        <v>1</v>
      </c>
      <c r="J8" s="29">
        <v>0</v>
      </c>
      <c r="K8" s="29">
        <f t="shared" si="1"/>
        <v>1</v>
      </c>
      <c r="L8" s="29">
        <v>0</v>
      </c>
      <c r="M8" s="29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64" t="s">
        <v>180</v>
      </c>
      <c r="T8" s="31">
        <v>1</v>
      </c>
      <c r="U8" s="31">
        <v>1</v>
      </c>
      <c r="V8" s="31" t="e">
        <v>#DIV/0!</v>
      </c>
      <c r="W8" s="31" t="e">
        <v>#DIV/0!</v>
      </c>
      <c r="X8" s="31" t="e">
        <v>#DIV/0!</v>
      </c>
    </row>
    <row r="9" spans="1:24" x14ac:dyDescent="0.25">
      <c r="A9" s="34">
        <v>44168</v>
      </c>
      <c r="B9" s="26" t="s">
        <v>182</v>
      </c>
      <c r="C9" s="27">
        <f t="shared" si="0"/>
        <v>6</v>
      </c>
      <c r="D9" s="32">
        <v>1</v>
      </c>
      <c r="E9" s="32">
        <v>1</v>
      </c>
      <c r="F9" s="32">
        <v>4</v>
      </c>
      <c r="G9" s="32">
        <v>0</v>
      </c>
      <c r="H9" s="33">
        <v>6</v>
      </c>
      <c r="I9" s="36">
        <v>1</v>
      </c>
      <c r="J9" s="36">
        <v>1</v>
      </c>
      <c r="K9" s="29">
        <f t="shared" si="1"/>
        <v>2</v>
      </c>
      <c r="L9" s="29">
        <v>0</v>
      </c>
      <c r="M9" s="29">
        <v>1</v>
      </c>
      <c r="N9" s="37">
        <v>4</v>
      </c>
      <c r="O9" s="37">
        <v>0</v>
      </c>
      <c r="P9" s="30">
        <v>4</v>
      </c>
      <c r="Q9" s="30">
        <v>0</v>
      </c>
      <c r="R9" s="30">
        <v>0</v>
      </c>
      <c r="S9" s="65"/>
      <c r="T9" s="31">
        <v>1</v>
      </c>
      <c r="U9" s="31">
        <v>1</v>
      </c>
      <c r="V9" s="31">
        <v>1</v>
      </c>
      <c r="W9" s="31">
        <v>1</v>
      </c>
      <c r="X9" s="31" t="e">
        <v>#DIV/0!</v>
      </c>
    </row>
    <row r="10" spans="1:24" x14ac:dyDescent="0.25">
      <c r="A10" s="34">
        <v>44169</v>
      </c>
      <c r="B10" s="26" t="s">
        <v>162</v>
      </c>
      <c r="C10" s="27">
        <f t="shared" si="0"/>
        <v>1</v>
      </c>
      <c r="D10" s="32">
        <v>0</v>
      </c>
      <c r="E10" s="32">
        <v>0</v>
      </c>
      <c r="F10" s="32">
        <v>0</v>
      </c>
      <c r="G10" s="32">
        <v>1</v>
      </c>
      <c r="H10" s="33">
        <v>1</v>
      </c>
      <c r="I10" s="36">
        <v>0</v>
      </c>
      <c r="J10" s="36">
        <v>0</v>
      </c>
      <c r="K10" s="29">
        <f t="shared" si="1"/>
        <v>0</v>
      </c>
      <c r="L10" s="29">
        <v>0</v>
      </c>
      <c r="M10" s="29">
        <v>0</v>
      </c>
      <c r="N10" s="37">
        <v>0</v>
      </c>
      <c r="O10" s="37">
        <v>1</v>
      </c>
      <c r="P10" s="30">
        <v>1</v>
      </c>
      <c r="Q10" s="30">
        <v>0</v>
      </c>
      <c r="R10" s="30">
        <v>0</v>
      </c>
      <c r="S10" s="63" t="s">
        <v>180</v>
      </c>
      <c r="T10" s="31">
        <v>1</v>
      </c>
      <c r="U10" s="31" t="e">
        <v>#DIV/0!</v>
      </c>
      <c r="V10" s="31" t="e">
        <v>#DIV/0!</v>
      </c>
      <c r="W10" s="31" t="e">
        <v>#DIV/0!</v>
      </c>
      <c r="X10" s="31">
        <v>1</v>
      </c>
    </row>
    <row r="11" spans="1:24" x14ac:dyDescent="0.25">
      <c r="A11" s="34">
        <v>44492</v>
      </c>
      <c r="B11" s="26" t="s">
        <v>182</v>
      </c>
      <c r="C11" s="27">
        <f t="shared" si="0"/>
        <v>9</v>
      </c>
      <c r="D11" s="32">
        <v>4</v>
      </c>
      <c r="E11" s="32">
        <v>3</v>
      </c>
      <c r="F11" s="32">
        <v>2</v>
      </c>
      <c r="G11" s="32">
        <v>0</v>
      </c>
      <c r="H11" s="33">
        <v>9</v>
      </c>
      <c r="I11" s="29">
        <v>4</v>
      </c>
      <c r="J11" s="29">
        <v>3</v>
      </c>
      <c r="K11" s="29">
        <f t="shared" si="1"/>
        <v>7</v>
      </c>
      <c r="L11" s="29">
        <v>0</v>
      </c>
      <c r="M11" s="29">
        <v>3</v>
      </c>
      <c r="N11" s="15">
        <v>2</v>
      </c>
      <c r="O11" s="30">
        <v>0</v>
      </c>
      <c r="P11" s="30">
        <v>2</v>
      </c>
      <c r="Q11" s="30">
        <v>0</v>
      </c>
      <c r="R11" s="30">
        <v>1</v>
      </c>
      <c r="S11" s="63"/>
      <c r="T11" s="31">
        <v>1</v>
      </c>
      <c r="U11" s="31">
        <v>1</v>
      </c>
      <c r="V11" s="31">
        <v>1</v>
      </c>
      <c r="W11" s="31">
        <v>1</v>
      </c>
      <c r="X11" s="31" t="e">
        <v>#DIV/0!</v>
      </c>
    </row>
    <row r="12" spans="1:24" ht="19.5" customHeight="1" x14ac:dyDescent="0.25">
      <c r="A12" s="34">
        <v>44520</v>
      </c>
      <c r="B12" s="26" t="s">
        <v>99</v>
      </c>
      <c r="C12" s="27">
        <f t="shared" si="0"/>
        <v>3</v>
      </c>
      <c r="D12" s="32">
        <v>1</v>
      </c>
      <c r="E12" s="32">
        <v>2</v>
      </c>
      <c r="F12" s="32">
        <v>0</v>
      </c>
      <c r="G12" s="32">
        <v>0</v>
      </c>
      <c r="H12" s="33">
        <v>4</v>
      </c>
      <c r="I12" s="29">
        <v>2</v>
      </c>
      <c r="J12" s="29">
        <v>1</v>
      </c>
      <c r="K12" s="29">
        <f t="shared" si="1"/>
        <v>3</v>
      </c>
      <c r="L12" s="29">
        <v>0</v>
      </c>
      <c r="M12" s="29">
        <v>2</v>
      </c>
      <c r="N12" s="15">
        <v>0</v>
      </c>
      <c r="O12" s="30">
        <v>1</v>
      </c>
      <c r="P12" s="30">
        <v>1</v>
      </c>
      <c r="Q12" s="30">
        <v>0</v>
      </c>
      <c r="R12" s="30">
        <v>0</v>
      </c>
      <c r="S12" s="64" t="s">
        <v>183</v>
      </c>
      <c r="T12" s="31">
        <v>0.75</v>
      </c>
      <c r="U12" s="31">
        <v>0.5</v>
      </c>
      <c r="V12" s="31">
        <v>2</v>
      </c>
      <c r="W12" s="31" t="e">
        <v>#DIV/0!</v>
      </c>
      <c r="X12" s="31">
        <v>0</v>
      </c>
    </row>
    <row r="13" spans="1:24" x14ac:dyDescent="0.25">
      <c r="A13" s="34">
        <v>44520</v>
      </c>
      <c r="B13" s="35" t="s">
        <v>112</v>
      </c>
      <c r="C13" s="27">
        <f t="shared" si="0"/>
        <v>53</v>
      </c>
      <c r="D13" s="38">
        <v>33</v>
      </c>
      <c r="E13" s="38">
        <v>15</v>
      </c>
      <c r="F13" s="38">
        <v>2</v>
      </c>
      <c r="G13" s="38">
        <v>3</v>
      </c>
      <c r="H13" s="33">
        <v>56</v>
      </c>
      <c r="I13" s="39">
        <v>26</v>
      </c>
      <c r="J13" s="39">
        <v>20</v>
      </c>
      <c r="K13" s="29">
        <f t="shared" si="1"/>
        <v>46</v>
      </c>
      <c r="L13" s="39">
        <v>1</v>
      </c>
      <c r="M13" s="39">
        <v>9</v>
      </c>
      <c r="N13" s="15">
        <v>7</v>
      </c>
      <c r="O13" s="15">
        <v>3</v>
      </c>
      <c r="P13" s="30">
        <v>10</v>
      </c>
      <c r="Q13" s="15">
        <v>0</v>
      </c>
      <c r="R13" s="15">
        <v>2</v>
      </c>
      <c r="S13" s="65"/>
      <c r="T13" s="31">
        <v>0.9464285714285714</v>
      </c>
      <c r="U13" s="31">
        <v>1.2692307692307692</v>
      </c>
      <c r="V13" s="31">
        <v>0.75</v>
      </c>
      <c r="W13" s="31">
        <v>0.2857142857142857</v>
      </c>
      <c r="X13" s="31">
        <v>1</v>
      </c>
    </row>
    <row r="14" spans="1:24" x14ac:dyDescent="0.25">
      <c r="A14" s="34">
        <v>44694</v>
      </c>
      <c r="B14" s="35" t="s">
        <v>97</v>
      </c>
      <c r="C14" s="27">
        <f t="shared" si="0"/>
        <v>10</v>
      </c>
      <c r="D14" s="38">
        <v>5</v>
      </c>
      <c r="E14" s="38">
        <v>4</v>
      </c>
      <c r="F14" s="38">
        <v>0</v>
      </c>
      <c r="G14" s="38">
        <v>1</v>
      </c>
      <c r="H14" s="33">
        <v>10</v>
      </c>
      <c r="I14" s="39">
        <v>5</v>
      </c>
      <c r="J14" s="39">
        <v>4</v>
      </c>
      <c r="K14" s="29">
        <f t="shared" si="1"/>
        <v>9</v>
      </c>
      <c r="L14" s="39">
        <v>1</v>
      </c>
      <c r="M14" s="39">
        <v>0</v>
      </c>
      <c r="N14" s="15">
        <v>0</v>
      </c>
      <c r="O14" s="15">
        <v>1</v>
      </c>
      <c r="P14" s="30">
        <v>1</v>
      </c>
      <c r="Q14" s="15">
        <v>0</v>
      </c>
      <c r="R14" s="15">
        <v>0</v>
      </c>
      <c r="S14" s="15"/>
      <c r="T14" s="31">
        <v>1</v>
      </c>
      <c r="U14" s="31">
        <v>1</v>
      </c>
      <c r="V14" s="31">
        <v>1</v>
      </c>
      <c r="W14" s="31" t="e">
        <v>#DIV/0!</v>
      </c>
      <c r="X14" s="31">
        <v>1</v>
      </c>
    </row>
    <row r="15" spans="1:24" x14ac:dyDescent="0.25">
      <c r="A15" s="34"/>
      <c r="B15" s="35"/>
      <c r="C15" s="27"/>
      <c r="D15" s="38"/>
      <c r="E15" s="38"/>
      <c r="F15" s="38"/>
      <c r="G15" s="38"/>
      <c r="H15" s="33"/>
      <c r="I15" s="39"/>
      <c r="J15" s="39"/>
      <c r="K15" s="29"/>
      <c r="L15" s="39"/>
      <c r="M15" s="39"/>
      <c r="N15" s="15"/>
      <c r="O15" s="15"/>
      <c r="P15" s="30"/>
      <c r="Q15" s="15"/>
      <c r="R15" s="15"/>
      <c r="S15" s="15"/>
      <c r="T15" s="31"/>
      <c r="U15" s="31"/>
      <c r="V15" s="31"/>
      <c r="W15" s="31"/>
      <c r="X15" s="31"/>
    </row>
    <row r="16" spans="1:24" x14ac:dyDescent="0.25">
      <c r="A16" s="24"/>
      <c r="B16" s="24" t="s">
        <v>102</v>
      </c>
      <c r="C16" s="40">
        <f>SUM(C4:C15)</f>
        <v>91</v>
      </c>
      <c r="D16" s="40">
        <f>SUM(D4:D15)</f>
        <v>48</v>
      </c>
      <c r="E16" s="40">
        <f>SUM(E4:E15)</f>
        <v>26</v>
      </c>
      <c r="F16" s="40">
        <f>SUM(F4:F15)</f>
        <v>9</v>
      </c>
      <c r="G16" s="40">
        <f>SUM(G4:G15)</f>
        <v>8</v>
      </c>
      <c r="H16" s="41">
        <v>95</v>
      </c>
      <c r="I16" s="42">
        <f>SUM(I4:I14)</f>
        <v>42</v>
      </c>
      <c r="J16" s="42">
        <f>SUM(J4:J14)</f>
        <v>30</v>
      </c>
      <c r="K16" s="42">
        <f>SUM(K4:K14)</f>
        <v>72</v>
      </c>
      <c r="L16" s="42">
        <f t="shared" ref="L16:R16" si="2">SUM(L4:L15)</f>
        <v>2</v>
      </c>
      <c r="M16" s="42">
        <f t="shared" si="2"/>
        <v>18</v>
      </c>
      <c r="N16" s="43">
        <f t="shared" si="2"/>
        <v>14</v>
      </c>
      <c r="O16" s="43">
        <f t="shared" si="2"/>
        <v>9</v>
      </c>
      <c r="P16" s="43">
        <v>23</v>
      </c>
      <c r="Q16" s="43">
        <f t="shared" si="2"/>
        <v>0</v>
      </c>
      <c r="R16" s="43">
        <f t="shared" si="2"/>
        <v>4</v>
      </c>
      <c r="S16" s="15"/>
      <c r="T16" s="44">
        <v>0.95789473684210524</v>
      </c>
      <c r="U16" s="44">
        <v>1.1428571428571428</v>
      </c>
      <c r="V16" s="44">
        <v>0.8666666666666667</v>
      </c>
      <c r="W16" s="44">
        <v>0.6428571428571429</v>
      </c>
      <c r="X16" s="44">
        <v>0.88888888888888884</v>
      </c>
    </row>
    <row r="17" spans="2:24" x14ac:dyDescent="0.25">
      <c r="B17" s="45" t="s">
        <v>184</v>
      </c>
    </row>
    <row r="18" spans="2:24" x14ac:dyDescent="0.25">
      <c r="C18" s="97"/>
      <c r="D18" s="97"/>
      <c r="E18" s="97"/>
      <c r="F18" s="98"/>
      <c r="G18" s="98"/>
      <c r="H18" s="98"/>
      <c r="I18" s="98"/>
      <c r="J18" s="98"/>
      <c r="K18" s="98"/>
    </row>
    <row r="19" spans="2:24" ht="45" x14ac:dyDescent="0.25">
      <c r="B19" s="46"/>
      <c r="C19" s="47" t="s">
        <v>10</v>
      </c>
      <c r="D19" s="47" t="s">
        <v>11</v>
      </c>
      <c r="E19" s="47" t="s">
        <v>104</v>
      </c>
      <c r="F19" s="24"/>
      <c r="G19" s="24"/>
      <c r="H19" s="24"/>
      <c r="I19" s="24"/>
      <c r="J19" s="24"/>
      <c r="K19" s="24"/>
      <c r="T19" s="26"/>
      <c r="U19" s="26"/>
      <c r="V19" s="26"/>
      <c r="W19" s="26"/>
      <c r="X19" s="26"/>
    </row>
    <row r="20" spans="2:24" x14ac:dyDescent="0.25">
      <c r="B20" s="46" t="s">
        <v>4</v>
      </c>
      <c r="C20" s="48">
        <v>0.73913043478260865</v>
      </c>
      <c r="D20" s="48">
        <v>1.0277777777777777</v>
      </c>
      <c r="E20" s="49">
        <v>0.95789473684210524</v>
      </c>
      <c r="F20" s="50"/>
      <c r="G20" s="50"/>
      <c r="H20" s="50"/>
      <c r="T20" s="50"/>
      <c r="U20" s="50"/>
      <c r="V20" s="50"/>
      <c r="W20" s="50"/>
      <c r="X20" s="50"/>
    </row>
    <row r="21" spans="2:24" x14ac:dyDescent="0.25">
      <c r="B21" s="46" t="s">
        <v>5</v>
      </c>
      <c r="C21" s="48">
        <v>0</v>
      </c>
      <c r="D21" s="48">
        <v>2.7027027027027029E-2</v>
      </c>
      <c r="E21" s="48">
        <v>2.0618556701030927E-2</v>
      </c>
      <c r="F21" s="50"/>
      <c r="G21" s="50"/>
    </row>
    <row r="22" spans="2:24" x14ac:dyDescent="0.25">
      <c r="B22" s="46"/>
      <c r="C22" s="46"/>
      <c r="D22" s="46"/>
      <c r="E22" s="46"/>
    </row>
    <row r="23" spans="2:24" x14ac:dyDescent="0.25">
      <c r="B23" s="46" t="s">
        <v>105</v>
      </c>
      <c r="C23" s="48">
        <v>0.17391304347826086</v>
      </c>
      <c r="D23" s="48">
        <v>0.25</v>
      </c>
      <c r="E23" s="48">
        <v>0.23157894736842105</v>
      </c>
    </row>
    <row r="24" spans="2:24" x14ac:dyDescent="0.25">
      <c r="B24" s="47" t="s">
        <v>6</v>
      </c>
      <c r="C24" s="51">
        <v>1.3529411764705883</v>
      </c>
      <c r="D24" s="51">
        <v>0.97297297297297303</v>
      </c>
      <c r="E24" s="52">
        <v>1.043956043956044</v>
      </c>
    </row>
    <row r="25" spans="2:24" x14ac:dyDescent="0.25">
      <c r="B25" s="47" t="s">
        <v>7</v>
      </c>
      <c r="C25" s="52">
        <v>0</v>
      </c>
      <c r="D25" s="52">
        <v>2.7777777777777776E-2</v>
      </c>
      <c r="E25" s="52">
        <v>2.1052631578947368E-2</v>
      </c>
    </row>
    <row r="26" spans="2:24" x14ac:dyDescent="0.25">
      <c r="B26" s="47" t="s">
        <v>106</v>
      </c>
      <c r="C26" s="52">
        <v>1.3529411764705883</v>
      </c>
      <c r="D26" s="52">
        <v>1</v>
      </c>
      <c r="E26" s="52">
        <v>1.0659340659340659</v>
      </c>
    </row>
    <row r="27" spans="2:24" x14ac:dyDescent="0.25">
      <c r="B27" s="16"/>
      <c r="C27" s="16"/>
      <c r="D27" s="16"/>
    </row>
    <row r="28" spans="2:24" ht="60" x14ac:dyDescent="0.25">
      <c r="B28" s="53" t="s">
        <v>26</v>
      </c>
    </row>
  </sheetData>
  <mergeCells count="9">
    <mergeCell ref="T1:X2"/>
    <mergeCell ref="I2:M2"/>
    <mergeCell ref="N2:R2"/>
    <mergeCell ref="S4:S5"/>
    <mergeCell ref="C18:E18"/>
    <mergeCell ref="F18:H18"/>
    <mergeCell ref="I18:K18"/>
    <mergeCell ref="C1:G2"/>
    <mergeCell ref="H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Summary </vt:lpstr>
      <vt:lpstr>Scatterplot</vt:lpstr>
      <vt:lpstr>NormanFrancis</vt:lpstr>
      <vt:lpstr>AlgiersMRT</vt:lpstr>
      <vt:lpstr>LafitteGreenway</vt:lpstr>
      <vt:lpstr>Baronne</vt:lpstr>
      <vt:lpstr>Wisner</vt:lpstr>
      <vt:lpstr>Esplanade</vt:lpstr>
      <vt:lpstr>Behrman</vt:lpstr>
      <vt:lpstr>RIG1</vt:lpstr>
      <vt:lpstr>RIG2</vt:lpstr>
      <vt:lpstr>Tammany</vt:lpstr>
      <vt:lpstr>MandeLake</vt:lpstr>
      <vt:lpstr>BRMRT - Pyro</vt:lpstr>
      <vt:lpstr>Dalrymple</vt:lpstr>
      <vt:lpstr>Nicholson</vt:lpstr>
      <vt:lpstr>CapHeights</vt:lpstr>
      <vt:lpstr>Gardere</vt:lpstr>
      <vt:lpstr>BRMRT-Multi</vt:lpstr>
      <vt:lpstr>Government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M. Tolford</dc:creator>
  <cp:keywords/>
  <dc:description/>
  <cp:lastModifiedBy>Jenny Gilbert</cp:lastModifiedBy>
  <cp:revision/>
  <dcterms:created xsi:type="dcterms:W3CDTF">2020-04-08T16:50:31Z</dcterms:created>
  <dcterms:modified xsi:type="dcterms:W3CDTF">2023-05-17T15:43:40Z</dcterms:modified>
  <cp:category/>
  <cp:contentStatus/>
</cp:coreProperties>
</file>